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D9A0F5E-94FF-4456-B033-A3EC99021BA5}" xr6:coauthVersionLast="47" xr6:coauthVersionMax="47" xr10:uidLastSave="{00000000-0000-0000-0000-000000000000}"/>
  <bookViews>
    <workbookView xWindow="-120" yWindow="-120" windowWidth="29040" windowHeight="15840" activeTab="3" xr2:uid="{84331015-3CEC-4D31-99EB-EC347E8B20B8}"/>
  </bookViews>
  <sheets>
    <sheet name="Atual" sheetId="1" r:id="rId1"/>
    <sheet name="Metas" sheetId="2" r:id="rId2"/>
    <sheet name="P_Acao" sheetId="4" r:id="rId3"/>
    <sheet name="Relatório" sheetId="5" r:id="rId4"/>
    <sheet name="Instrucoes" sheetId="6" r:id="rId5"/>
    <sheet name="Sobre" sheetId="10" r:id="rId6"/>
    <sheet name="RASCUNHO" sheetId="3" state="hidden" r:id="rId7"/>
  </sheets>
  <definedNames>
    <definedName name="ambito">RASCUNHO!$F$1:$F$13</definedName>
    <definedName name="NUMEROS">RASCUNHO!$A$1:$A$11</definedName>
    <definedName name="situacao">RASCUNHO!$B$1:$B$4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G10" i="4" l="1"/>
  <c r="G6" i="4"/>
  <c r="G7" i="4"/>
  <c r="G8" i="4"/>
  <c r="G9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5" i="4"/>
  <c r="E6" i="5" l="1"/>
  <c r="L6" i="5"/>
  <c r="D6" i="5"/>
  <c r="F6" i="5"/>
  <c r="N6" i="5"/>
  <c r="G6" i="5"/>
  <c r="O6" i="5"/>
  <c r="H6" i="5"/>
  <c r="I6" i="5"/>
  <c r="J6" i="5"/>
  <c r="K6" i="5"/>
  <c r="M6" i="5"/>
  <c r="F8" i="5"/>
  <c r="N8" i="5"/>
  <c r="O8" i="5"/>
  <c r="H8" i="5"/>
  <c r="K8" i="5"/>
  <c r="I8" i="5"/>
  <c r="D8" i="5"/>
  <c r="J8" i="5"/>
  <c r="L8" i="5"/>
  <c r="E8" i="5"/>
  <c r="M8" i="5"/>
  <c r="G8" i="5"/>
  <c r="I7" i="5"/>
  <c r="K7" i="5"/>
  <c r="D7" i="5"/>
  <c r="L7" i="5"/>
  <c r="F7" i="5"/>
  <c r="E7" i="5"/>
  <c r="M7" i="5"/>
  <c r="N7" i="5"/>
  <c r="G7" i="5"/>
  <c r="O7" i="5"/>
  <c r="J7" i="5"/>
  <c r="H7" i="5"/>
  <c r="O9" i="5"/>
  <c r="K9" i="5"/>
  <c r="K5" i="5" s="1"/>
  <c r="H9" i="5"/>
  <c r="I9" i="5"/>
  <c r="I5" i="5" s="1"/>
  <c r="D9" i="5"/>
  <c r="D5" i="5" s="1"/>
  <c r="L9" i="5"/>
  <c r="L5" i="5" s="1"/>
  <c r="E9" i="5"/>
  <c r="E5" i="5" s="1"/>
  <c r="M9" i="5"/>
  <c r="M5" i="5" s="1"/>
  <c r="F9" i="5"/>
  <c r="F5" i="5" s="1"/>
  <c r="N9" i="5"/>
  <c r="G9" i="5"/>
  <c r="G5" i="5" s="1"/>
  <c r="J9" i="5"/>
  <c r="J5" i="5" s="1"/>
  <c r="H5" i="5" l="1"/>
  <c r="N5" i="5"/>
  <c r="O5" i="5"/>
  <c r="G13" i="2"/>
  <c r="G6" i="2"/>
  <c r="G7" i="2"/>
  <c r="G8" i="2"/>
  <c r="G9" i="2"/>
  <c r="G10" i="2"/>
  <c r="G11" i="2"/>
  <c r="G12" i="2"/>
  <c r="G14" i="2"/>
  <c r="G15" i="2"/>
  <c r="G16" i="2"/>
  <c r="G5" i="2"/>
</calcChain>
</file>

<file path=xl/sharedStrings.xml><?xml version="1.0" encoding="utf-8"?>
<sst xmlns="http://schemas.openxmlformats.org/spreadsheetml/2006/main" count="242" uniqueCount="130">
  <si>
    <t>Saúde e Disposição</t>
  </si>
  <si>
    <t>Desenvolvimento intelectual</t>
  </si>
  <si>
    <t>Equilíbrio Emocional</t>
  </si>
  <si>
    <t>Realização e Propósito</t>
  </si>
  <si>
    <t>Recursos Financeiros</t>
  </si>
  <si>
    <t>Contribuição Social</t>
  </si>
  <si>
    <t>PESSOAL</t>
  </si>
  <si>
    <t>PROFISSIONAL</t>
  </si>
  <si>
    <t>RELACIONAMENTOS</t>
  </si>
  <si>
    <t>Família</t>
  </si>
  <si>
    <t>Desenvolvimento Amoroso</t>
  </si>
  <si>
    <t>Vida Social</t>
  </si>
  <si>
    <t>Diversão</t>
  </si>
  <si>
    <t>Felicidade</t>
  </si>
  <si>
    <t>Espiritualidade</t>
  </si>
  <si>
    <t>ÁREA</t>
  </si>
  <si>
    <t>ÂMBITO</t>
  </si>
  <si>
    <t>AVALIAÇÃO</t>
  </si>
  <si>
    <t>QUALIDADE DE VIDA</t>
  </si>
  <si>
    <t>META</t>
  </si>
  <si>
    <t>%</t>
  </si>
  <si>
    <t>Âmbito a se melhorar</t>
  </si>
  <si>
    <t>O que fazer para Melhorar</t>
  </si>
  <si>
    <t>Quando?</t>
  </si>
  <si>
    <t>Situação</t>
  </si>
  <si>
    <t>Concluído</t>
  </si>
  <si>
    <t>Atrasado</t>
  </si>
  <si>
    <t>Não Iniciado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</si>
  <si>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</si>
  <si>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</si>
  <si>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</si>
  <si>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</si>
  <si>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</si>
  <si>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</si>
  <si>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</si>
  <si>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</si>
  <si>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</si>
  <si>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</si>
  <si>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</si>
  <si>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</si>
  <si>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Ações Programadas</t>
  </si>
  <si>
    <t>Em Andamento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</si>
  <si>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</si>
  <si>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</si>
  <si>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</si>
  <si>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</si>
  <si>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</si>
  <si>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</si>
  <si>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</si>
  <si>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</si>
  <si>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</si>
  <si>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</si>
  <si>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</si>
  <si>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</si>
  <si>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Jantar romântico</t>
  </si>
  <si>
    <t>Iniciar projeto x</t>
  </si>
  <si>
    <t>Meditação</t>
  </si>
  <si>
    <t>Iniciar projeto y</t>
  </si>
  <si>
    <t>Descreva atividade 1</t>
  </si>
  <si>
    <t>Descreva atividade 2</t>
  </si>
  <si>
    <t>Descreva atividade 3</t>
  </si>
  <si>
    <t>Descreva atividade 4</t>
  </si>
  <si>
    <t>Descreva atividade 5</t>
  </si>
  <si>
    <t>Descreva atividade 6</t>
  </si>
  <si>
    <t>Descreva atividade 7</t>
  </si>
  <si>
    <t>Descreva atividade 8</t>
  </si>
  <si>
    <t>Descreva atividade 9</t>
  </si>
  <si>
    <t>Descreva atividade 10</t>
  </si>
  <si>
    <t>Descreva atividade 11</t>
  </si>
  <si>
    <t>Descreva atividade 12</t>
  </si>
  <si>
    <t>Descreva atividade 13</t>
  </si>
  <si>
    <t>Descreva atividade 14</t>
  </si>
  <si>
    <t>Descreva atividade 15</t>
  </si>
  <si>
    <t>Descreva atividade 16</t>
  </si>
  <si>
    <t>Descreva atividade 17</t>
  </si>
  <si>
    <t>Descreva atividade 18</t>
  </si>
  <si>
    <t>Descreva atividade 19</t>
  </si>
  <si>
    <t>Descreva atividade 20</t>
  </si>
  <si>
    <t>Descreva atividade 21</t>
  </si>
  <si>
    <t>Descreva atividade 22</t>
  </si>
  <si>
    <t>Descreva atividade 23</t>
  </si>
  <si>
    <t>Descreva atividade 24</t>
  </si>
  <si>
    <t>Descreva atividade 25</t>
  </si>
  <si>
    <t>Descreva atividade 26</t>
  </si>
  <si>
    <t>Descreva atividade 27</t>
  </si>
  <si>
    <t>Descreva atividade 28</t>
  </si>
  <si>
    <t>Descreva atividade 29</t>
  </si>
  <si>
    <t>Descreva atividade 30</t>
  </si>
  <si>
    <t>Descreva atividade 31</t>
  </si>
  <si>
    <t>Descreva atividade 32</t>
  </si>
  <si>
    <t>Descreva atividade 33</t>
  </si>
  <si>
    <t>Descreva atividade 34</t>
  </si>
  <si>
    <t>Descreva atividade 35</t>
  </si>
  <si>
    <t>Descreva atividade 36</t>
  </si>
  <si>
    <t>Descreva atividade 37</t>
  </si>
  <si>
    <t>Descreva atividade 38</t>
  </si>
  <si>
    <t>Descreva atividade 39</t>
  </si>
  <si>
    <t>Descreva atividade 40</t>
  </si>
  <si>
    <t>Descreva atividade 41</t>
  </si>
  <si>
    <t>Descreva atividade 42</t>
  </si>
  <si>
    <t>Descreva atividade 43</t>
  </si>
  <si>
    <t>Descreva atividade 44</t>
  </si>
  <si>
    <t>Descreva atividade 45</t>
  </si>
  <si>
    <t>Descreva atividade 46</t>
  </si>
  <si>
    <t>Descreva atividade 47</t>
  </si>
  <si>
    <t>Descreva atividade 48</t>
  </si>
  <si>
    <t>Descreva atividade 49</t>
  </si>
  <si>
    <t>Descreva atividade 50</t>
  </si>
  <si>
    <t>Escolha Uma Opção</t>
  </si>
  <si>
    <t>Mês</t>
  </si>
  <si>
    <t>Primeiro Passo</t>
  </si>
  <si>
    <t>Psegundo Passo</t>
  </si>
  <si>
    <t>Terceiro Passo</t>
  </si>
  <si>
    <t>Quarto Passo</t>
  </si>
  <si>
    <t>Você vai fazer uma autoavaliação do seu estado atual, seja o mais sincero possível e dê uma nota de 0 a 10 para cada esfera de sua vida.</t>
  </si>
  <si>
    <t>Escolha a nota máxima que você deseja atingir como meta para cada área de sua vida</t>
  </si>
  <si>
    <t>Descreva as ações (tarefas) que você irá fazer para buscar o atingimento das metas</t>
  </si>
  <si>
    <t>Menu: Planos</t>
  </si>
  <si>
    <t>Menu: Meta</t>
  </si>
  <si>
    <t>Menu: Roda da Vida</t>
  </si>
  <si>
    <t>Menu: Rerlatório</t>
  </si>
  <si>
    <t>Acompanhe mensalemtne a evolução de suas atividades programadas</t>
  </si>
  <si>
    <t>Acesse o site</t>
  </si>
  <si>
    <t>Artigo sobre a Ferramenta:</t>
  </si>
  <si>
    <t>https://www.ibccoaching.com.br/portal/coaching/conheca-ferramenta-roda-vida-coaching/</t>
  </si>
  <si>
    <t>dsdksdksdsdsd</t>
  </si>
  <si>
    <t>Exercício Físico (academia, Bike ou plilates) csbajklfnasklfassjlkbdkjshdjkshdksjbsjdbsjkdsds bsjdbsjdjsdgjsgdjs</t>
  </si>
  <si>
    <t>E-mail</t>
  </si>
  <si>
    <t>falecom@jhonnylopes.com.br</t>
  </si>
  <si>
    <t>https://jhonnylopes.com.br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</si>
</sst>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/>
      <right style="thick">
        <color rgb="FFF0ECEE"/>
      </right>
      <top/>
      <bottom style="thick">
        <color rgb="FFF0ECEE"/>
      </bottom>
      <diagonal/>
    </border>
    <border>
      <left style="thick">
        <color rgb="FFF0ECEE"/>
      </left>
      <right style="thick">
        <color rgb="FFF0ECEE"/>
      </right>
      <top/>
      <bottom style="thick">
        <color rgb="FFF0ECEE"/>
      </bottom>
      <diagonal/>
    </border>
    <border>
      <left style="thick">
        <color rgb="FFF0ECEE"/>
      </left>
      <right/>
      <top/>
      <bottom style="thick">
        <color rgb="FFF0ECEE"/>
      </bottom>
      <diagonal/>
    </border>
    <border>
      <left/>
      <right style="thick">
        <color theme="0"/>
      </right>
      <top style="thick">
        <color rgb="FFF0ECEE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rgb="FFF0ECEE"/>
      </top>
      <bottom style="thick">
        <color theme="0"/>
      </bottom>
      <diagonal/>
    </border>
    <border>
      <left style="thick">
        <color theme="0"/>
      </left>
      <right/>
      <top style="thick">
        <color rgb="FFF0ECEE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rgb="FFF0ECEE"/>
      </bottom>
      <diagonal/>
    </border>
    <border>
      <left/>
      <right style="thick">
        <color theme="0"/>
      </right>
      <top style="thick">
        <color rgb="FFF0ECEE"/>
      </top>
      <bottom style="thick">
        <color rgb="FFF0ECEE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auto="1"/>
      </bottom>
      <diagonal/>
    </border>
    <border>
      <left style="mediumDashDot">
        <color theme="0" tint="-4.9989318521683403E-2"/>
      </left>
      <right/>
      <top style="mediumDashDot">
        <color theme="0" tint="-4.9989318521683403E-2"/>
      </top>
      <bottom/>
      <diagonal/>
    </border>
    <border>
      <left/>
      <right/>
      <top style="mediumDashDot">
        <color theme="0" tint="-4.9989318521683403E-2"/>
      </top>
      <bottom/>
      <diagonal/>
    </border>
    <border>
      <left/>
      <right style="mediumDashDot">
        <color theme="0" tint="-4.9989318521683403E-2"/>
      </right>
      <top style="mediumDashDot">
        <color theme="0" tint="-4.9989318521683403E-2"/>
      </top>
      <bottom/>
      <diagonal/>
    </border>
    <border>
      <left style="mediumDashDot">
        <color theme="0" tint="-4.9989318521683403E-2"/>
      </left>
      <right/>
      <top/>
      <bottom/>
      <diagonal/>
    </border>
    <border>
      <left/>
      <right style="mediumDashDot">
        <color theme="0" tint="-4.9989318521683403E-2"/>
      </right>
      <top/>
      <bottom/>
      <diagonal/>
    </border>
    <border>
      <left style="mediumDashDot">
        <color theme="0" tint="-4.9989318521683403E-2"/>
      </left>
      <right/>
      <top/>
      <bottom style="mediumDashDot">
        <color theme="0" tint="-4.9989318521683403E-2"/>
      </bottom>
      <diagonal/>
    </border>
    <border>
      <left/>
      <right/>
      <top/>
      <bottom style="mediumDashDot">
        <color theme="0" tint="-4.9989318521683403E-2"/>
      </bottom>
      <diagonal/>
    </border>
    <border>
      <left/>
      <right style="mediumDashDot">
        <color theme="0" tint="-4.9989318521683403E-2"/>
      </right>
      <top/>
      <bottom style="mediumDashDot">
        <color theme="0" tint="-4.9989318521683403E-2"/>
      </bottom>
      <diagonal/>
    </border>
    <border>
      <left style="thick">
        <color theme="0"/>
      </left>
      <right style="mediumDashDot">
        <color theme="0" tint="-4.9989318521683403E-2"/>
      </right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5" xfId="0" applyFont="1" applyFill="1" applyBorder="1"/>
    <xf numFmtId="0" fontId="1" fillId="4" borderId="8" xfId="0" applyFont="1" applyFill="1" applyBorder="1"/>
    <xf numFmtId="0" fontId="1" fillId="4" borderId="11" xfId="0" applyFont="1" applyFill="1" applyBorder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wrapText="1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7" fillId="7" borderId="17" xfId="0" applyFont="1" applyFill="1" applyBorder="1"/>
    <xf numFmtId="0" fontId="7" fillId="7" borderId="18" xfId="0" applyFont="1" applyFill="1" applyBorder="1"/>
    <xf numFmtId="0" fontId="7" fillId="7" borderId="19" xfId="0" applyFont="1" applyFill="1" applyBorder="1"/>
    <xf numFmtId="0" fontId="9" fillId="3" borderId="1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7" fillId="0" borderId="24" xfId="0" applyFont="1" applyBorder="1"/>
    <xf numFmtId="0" fontId="7" fillId="0" borderId="25" xfId="0" applyFont="1" applyBorder="1"/>
    <xf numFmtId="0" fontId="7" fillId="0" borderId="25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7" fillId="0" borderId="27" xfId="0" applyFont="1" applyBorder="1"/>
    <xf numFmtId="0" fontId="0" fillId="0" borderId="28" xfId="0" applyBorder="1"/>
    <xf numFmtId="0" fontId="7" fillId="0" borderId="29" xfId="0" applyFont="1" applyBorder="1"/>
    <xf numFmtId="0" fontId="7" fillId="0" borderId="30" xfId="0" applyFont="1" applyBorder="1"/>
    <xf numFmtId="0" fontId="0" fillId="0" borderId="30" xfId="0" applyBorder="1"/>
    <xf numFmtId="0" fontId="0" fillId="0" borderId="31" xfId="0" applyBorder="1"/>
    <xf numFmtId="0" fontId="8" fillId="0" borderId="24" xfId="0" applyFont="1" applyBorder="1" applyAlignment="1">
      <alignment vertical="center"/>
    </xf>
    <xf numFmtId="0" fontId="8" fillId="0" borderId="25" xfId="0" applyFont="1" applyBorder="1"/>
    <xf numFmtId="0" fontId="7" fillId="0" borderId="26" xfId="0" applyFont="1" applyBorder="1"/>
    <xf numFmtId="0" fontId="7" fillId="0" borderId="28" xfId="0" applyFont="1" applyBorder="1"/>
    <xf numFmtId="0" fontId="0" fillId="0" borderId="27" xfId="0" applyBorder="1"/>
    <xf numFmtId="0" fontId="7" fillId="7" borderId="32" xfId="0" applyFont="1" applyFill="1" applyBorder="1"/>
    <xf numFmtId="0" fontId="8" fillId="0" borderId="29" xfId="0" applyFont="1" applyBorder="1" applyAlignment="1">
      <alignment vertical="center"/>
    </xf>
    <xf numFmtId="0" fontId="8" fillId="0" borderId="30" xfId="0" applyFont="1" applyBorder="1"/>
    <xf numFmtId="0" fontId="7" fillId="0" borderId="31" xfId="0" applyFont="1" applyBorder="1"/>
    <xf numFmtId="0" fontId="10" fillId="0" borderId="0" xfId="2"/>
    <xf numFmtId="0" fontId="1" fillId="4" borderId="5" xfId="0" applyFont="1" applyFill="1" applyBorder="1" applyAlignment="1">
      <alignment wrapText="1"/>
    </xf>
    <xf numFmtId="0" fontId="1" fillId="4" borderId="8" xfId="0" applyFont="1" applyFill="1" applyBorder="1" applyAlignment="1">
      <alignment wrapText="1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14" fontId="1" fillId="4" borderId="8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13" xfId="0" applyFont="1" applyFill="1" applyBorder="1" applyAlignment="1">
      <alignment horizontal="center"/>
    </xf>
    <xf numFmtId="0" fontId="10" fillId="0" borderId="0" xfId="2" applyFill="1" applyBorder="1"/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2" fillId="4" borderId="5" xfId="0" applyFont="1" applyFill="1" applyBorder="1"/>
    <xf numFmtId="0" fontId="12" fillId="4" borderId="6" xfId="0" applyFont="1" applyFill="1" applyBorder="1" applyAlignment="1">
      <alignment horizontal="center" vertical="center"/>
    </xf>
    <xf numFmtId="0" fontId="12" fillId="4" borderId="8" xfId="0" applyFont="1" applyFill="1" applyBorder="1"/>
    <xf numFmtId="0" fontId="12" fillId="4" borderId="9" xfId="0" applyFont="1" applyFill="1" applyBorder="1" applyAlignment="1">
      <alignment horizontal="center" vertical="center"/>
    </xf>
    <xf numFmtId="0" fontId="12" fillId="4" borderId="11" xfId="0" applyFont="1" applyFill="1" applyBorder="1"/>
    <xf numFmtId="0" fontId="12" fillId="4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1" applyFont="1" applyAlignment="1">
      <alignment horizontal="center" vertical="center"/>
    </xf>
    <xf numFmtId="0" fontId="10" fillId="7" borderId="23" xfId="2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Porcentagem" xfId="1" builtinId="5"/>
  </cellStyles>
  <dxfs count="18">
    <dxf>
      <fill>
        <patternFill>
          <bgColor theme="9" tint="-0.24994659260841701"/>
        </patternFill>
      </fill>
    </dxf>
    <dxf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DB1EB"/>
      <color rgb="FFFF5353"/>
      <color rgb="FFF0EC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latin typeface="Arial" panose="020B0604020202020204" pitchFamily="34" charset="0"/>
                <a:cs typeface="Arial" panose="020B0604020202020204" pitchFamily="34" charset="0"/>
              </a:rPr>
              <a:t>Roda</a:t>
            </a:r>
            <a:r>
              <a:rPr lang="pt-BR" baseline="0">
                <a:latin typeface="Arial" panose="020B0604020202020204" pitchFamily="34" charset="0"/>
                <a:cs typeface="Arial" panose="020B0604020202020204" pitchFamily="34" charset="0"/>
              </a:rPr>
              <a:t> da Vida</a:t>
            </a:r>
            <a:endParaRPr lang="pt-B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4.1184793307086652E-2"/>
          <c:y val="3.1319910514541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Avaliação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Metas!$D$5:$D$16</c:f>
              <c:strCache>
                <c:ptCount val="12"/>
                <c:pt idx="0">
                  <c:v>Saúde e Disposição</c:v>
                </c:pt>
                <c:pt idx="1">
                  <c:v>Desenvolvimento intelectual</c:v>
                </c:pt>
                <c:pt idx="2">
                  <c:v>Equilíbrio Emocional</c:v>
                </c:pt>
                <c:pt idx="3">
                  <c:v>Realização e Propósito</c:v>
                </c:pt>
                <c:pt idx="4">
                  <c:v>Recursos Financeiros</c:v>
                </c:pt>
                <c:pt idx="5">
                  <c:v>Contribuição Social</c:v>
                </c:pt>
                <c:pt idx="6">
                  <c:v>Família</c:v>
                </c:pt>
                <c:pt idx="7">
                  <c:v>Desenvolvimento Amoroso</c:v>
                </c:pt>
                <c:pt idx="8">
                  <c:v>Vida Social</c:v>
                </c:pt>
                <c:pt idx="9">
                  <c:v>Diversão</c:v>
                </c:pt>
                <c:pt idx="10">
                  <c:v>Felicidade</c:v>
                </c:pt>
                <c:pt idx="11">
                  <c:v>Espiritualidade</c:v>
                </c:pt>
              </c:strCache>
            </c:strRef>
          </c:cat>
          <c:val>
            <c:numRef>
              <c:f>Atual!$E$5:$E$16</c:f>
              <c:numCache>
                <c:formatCode>General</c:formatCode>
                <c:ptCount val="12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4</c:v>
                </c:pt>
                <c:pt idx="5">
                  <c:v>9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F-486E-8852-373D37444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797312"/>
        <c:axId val="651547600"/>
      </c:radarChart>
      <c:catAx>
        <c:axId val="65279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1547600"/>
        <c:crosses val="autoZero"/>
        <c:auto val="1"/>
        <c:lblAlgn val="ctr"/>
        <c:lblOffset val="100"/>
        <c:noMultiLvlLbl val="0"/>
      </c:catAx>
      <c:valAx>
        <c:axId val="65154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279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latin typeface="Arial" panose="020B0604020202020204" pitchFamily="34" charset="0"/>
                <a:cs typeface="Arial" panose="020B0604020202020204" pitchFamily="34" charset="0"/>
              </a:rPr>
              <a:t>Roda</a:t>
            </a:r>
            <a:r>
              <a:rPr lang="pt-BR" baseline="0">
                <a:latin typeface="Arial" panose="020B0604020202020204" pitchFamily="34" charset="0"/>
                <a:cs typeface="Arial" panose="020B0604020202020204" pitchFamily="34" charset="0"/>
              </a:rPr>
              <a:t> da Vida</a:t>
            </a:r>
            <a:endParaRPr lang="pt-B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4.1184793307086652E-2"/>
          <c:y val="3.1319910514541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Avaliação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Metas!$D$5:$D$16</c:f>
              <c:strCache>
                <c:ptCount val="12"/>
                <c:pt idx="0">
                  <c:v>Saúde e Disposição</c:v>
                </c:pt>
                <c:pt idx="1">
                  <c:v>Desenvolvimento intelectual</c:v>
                </c:pt>
                <c:pt idx="2">
                  <c:v>Equilíbrio Emocional</c:v>
                </c:pt>
                <c:pt idx="3">
                  <c:v>Realização e Propósito</c:v>
                </c:pt>
                <c:pt idx="4">
                  <c:v>Recursos Financeiros</c:v>
                </c:pt>
                <c:pt idx="5">
                  <c:v>Contribuição Social</c:v>
                </c:pt>
                <c:pt idx="6">
                  <c:v>Família</c:v>
                </c:pt>
                <c:pt idx="7">
                  <c:v>Desenvolvimento Amoroso</c:v>
                </c:pt>
                <c:pt idx="8">
                  <c:v>Vida Social</c:v>
                </c:pt>
                <c:pt idx="9">
                  <c:v>Diversão</c:v>
                </c:pt>
                <c:pt idx="10">
                  <c:v>Felicidade</c:v>
                </c:pt>
                <c:pt idx="11">
                  <c:v>Espiritualidade</c:v>
                </c:pt>
              </c:strCache>
            </c:strRef>
          </c:cat>
          <c:val>
            <c:numRef>
              <c:f>Metas!$E$5:$E$16</c:f>
              <c:numCache>
                <c:formatCode>General</c:formatCode>
                <c:ptCount val="12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4</c:v>
                </c:pt>
                <c:pt idx="5">
                  <c:v>9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2-4E7D-A6D9-ED788F8EF25B}"/>
            </c:ext>
          </c:extLst>
        </c:ser>
        <c:ser>
          <c:idx val="1"/>
          <c:order val="1"/>
          <c:tx>
            <c:v>Meta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Metas!$D$5:$D$16</c:f>
              <c:strCache>
                <c:ptCount val="12"/>
                <c:pt idx="0">
                  <c:v>Saúde e Disposição</c:v>
                </c:pt>
                <c:pt idx="1">
                  <c:v>Desenvolvimento intelectual</c:v>
                </c:pt>
                <c:pt idx="2">
                  <c:v>Equilíbrio Emocional</c:v>
                </c:pt>
                <c:pt idx="3">
                  <c:v>Realização e Propósito</c:v>
                </c:pt>
                <c:pt idx="4">
                  <c:v>Recursos Financeiros</c:v>
                </c:pt>
                <c:pt idx="5">
                  <c:v>Contribuição Social</c:v>
                </c:pt>
                <c:pt idx="6">
                  <c:v>Família</c:v>
                </c:pt>
                <c:pt idx="7">
                  <c:v>Desenvolvimento Amoroso</c:v>
                </c:pt>
                <c:pt idx="8">
                  <c:v>Vida Social</c:v>
                </c:pt>
                <c:pt idx="9">
                  <c:v>Diversão</c:v>
                </c:pt>
                <c:pt idx="10">
                  <c:v>Felicidade</c:v>
                </c:pt>
                <c:pt idx="11">
                  <c:v>Espiritualidade</c:v>
                </c:pt>
              </c:strCache>
            </c:strRef>
          </c:cat>
          <c:val>
            <c:numRef>
              <c:f>Metas!$F$5:$F$16</c:f>
              <c:numCache>
                <c:formatCode>General</c:formatCode>
                <c:ptCount val="12"/>
                <c:pt idx="0">
                  <c:v>10</c:v>
                </c:pt>
                <c:pt idx="1">
                  <c:v>6</c:v>
                </c:pt>
                <c:pt idx="2">
                  <c:v>5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10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62-4E7D-A6D9-ED788F8EF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797312"/>
        <c:axId val="651547600"/>
      </c:radarChart>
      <c:catAx>
        <c:axId val="65279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1547600"/>
        <c:crosses val="autoZero"/>
        <c:auto val="1"/>
        <c:lblAlgn val="ctr"/>
        <c:lblOffset val="100"/>
        <c:noMultiLvlLbl val="0"/>
      </c:catAx>
      <c:valAx>
        <c:axId val="65154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279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Relatório!$C$5</c:f>
              <c:strCache>
                <c:ptCount val="1"/>
                <c:pt idx="0">
                  <c:v>Ações Programadas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Relatório!$D$4:$O$4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Relatório!$D$5:$O$5</c:f>
              <c:numCache>
                <c:formatCode>General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E-4F5B-B862-1FF51044F62E}"/>
            </c:ext>
          </c:extLst>
        </c:ser>
        <c:ser>
          <c:idx val="1"/>
          <c:order val="1"/>
          <c:tx>
            <c:strRef>
              <c:f>Relatório!$C$6</c:f>
              <c:strCache>
                <c:ptCount val="1"/>
                <c:pt idx="0">
                  <c:v>Concluído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Relatório!$D$4:$O$4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Relatório!$D$6:$O$6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7E-4F5B-B862-1FF51044F6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9639119"/>
        <c:axId val="720731823"/>
      </c:barChart>
      <c:catAx>
        <c:axId val="729639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20731823"/>
        <c:crosses val="autoZero"/>
        <c:auto val="1"/>
        <c:lblAlgn val="ctr"/>
        <c:lblOffset val="100"/>
        <c:noMultiLvlLbl val="0"/>
      </c:catAx>
      <c:valAx>
        <c:axId val="72073182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2963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Atual!A1"/><Relationship Id="rId7" Type="http://schemas.openxmlformats.org/officeDocument/2006/relationships/hyperlink" Target="#Instrucoes!A1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hyperlink" Target="#Relat&#243;rio!A1"/><Relationship Id="rId5" Type="http://schemas.openxmlformats.org/officeDocument/2006/relationships/hyperlink" Target="#P_Acao!A1"/><Relationship Id="rId4" Type="http://schemas.openxmlformats.org/officeDocument/2006/relationships/hyperlink" Target="#Meta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tual!A1"/><Relationship Id="rId7" Type="http://schemas.openxmlformats.org/officeDocument/2006/relationships/hyperlink" Target="#Instrucoes!A1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6" Type="http://schemas.openxmlformats.org/officeDocument/2006/relationships/hyperlink" Target="#Relat&#243;rio!A1"/><Relationship Id="rId5" Type="http://schemas.openxmlformats.org/officeDocument/2006/relationships/hyperlink" Target="#P_Acao!A1"/><Relationship Id="rId4" Type="http://schemas.openxmlformats.org/officeDocument/2006/relationships/hyperlink" Target="#Meta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tas!A1"/><Relationship Id="rId2" Type="http://schemas.openxmlformats.org/officeDocument/2006/relationships/hyperlink" Target="#Atual!A1"/><Relationship Id="rId1" Type="http://schemas.openxmlformats.org/officeDocument/2006/relationships/image" Target="../media/image1.png"/><Relationship Id="rId6" Type="http://schemas.openxmlformats.org/officeDocument/2006/relationships/hyperlink" Target="#Instrucoes!A1"/><Relationship Id="rId5" Type="http://schemas.openxmlformats.org/officeDocument/2006/relationships/hyperlink" Target="#Relat&#243;rio!A1"/><Relationship Id="rId4" Type="http://schemas.openxmlformats.org/officeDocument/2006/relationships/hyperlink" Target="#P_Aca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_Acao!A1"/><Relationship Id="rId7" Type="http://schemas.openxmlformats.org/officeDocument/2006/relationships/chart" Target="../charts/chart3.xml"/><Relationship Id="rId2" Type="http://schemas.openxmlformats.org/officeDocument/2006/relationships/hyperlink" Target="#Metas!A1"/><Relationship Id="rId1" Type="http://schemas.openxmlformats.org/officeDocument/2006/relationships/hyperlink" Target="#Atual!A1"/><Relationship Id="rId6" Type="http://schemas.openxmlformats.org/officeDocument/2006/relationships/image" Target="../media/image1.png"/><Relationship Id="rId5" Type="http://schemas.openxmlformats.org/officeDocument/2006/relationships/hyperlink" Target="#Instrucoes!A1"/><Relationship Id="rId4" Type="http://schemas.openxmlformats.org/officeDocument/2006/relationships/hyperlink" Target="#Relat&#243;rio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image" Target="../media/image6.png"/><Relationship Id="rId3" Type="http://schemas.openxmlformats.org/officeDocument/2006/relationships/hyperlink" Target="#P_Acao!A1"/><Relationship Id="rId7" Type="http://schemas.openxmlformats.org/officeDocument/2006/relationships/hyperlink" Target="#Sobre!A1"/><Relationship Id="rId12" Type="http://schemas.openxmlformats.org/officeDocument/2006/relationships/hyperlink" Target="https://youtu.be/iAFxQI54Ufs" TargetMode="External"/><Relationship Id="rId2" Type="http://schemas.openxmlformats.org/officeDocument/2006/relationships/hyperlink" Target="#Metas!A1"/><Relationship Id="rId1" Type="http://schemas.openxmlformats.org/officeDocument/2006/relationships/hyperlink" Target="#Atual!A1"/><Relationship Id="rId6" Type="http://schemas.openxmlformats.org/officeDocument/2006/relationships/image" Target="../media/image1.png"/><Relationship Id="rId11" Type="http://schemas.openxmlformats.org/officeDocument/2006/relationships/image" Target="../media/image5.svg"/><Relationship Id="rId5" Type="http://schemas.openxmlformats.org/officeDocument/2006/relationships/hyperlink" Target="#Instrucoes!A1"/><Relationship Id="rId10" Type="http://schemas.openxmlformats.org/officeDocument/2006/relationships/image" Target="../media/image4.png"/><Relationship Id="rId4" Type="http://schemas.openxmlformats.org/officeDocument/2006/relationships/hyperlink" Target="#Relat&#243;rio!A1"/><Relationship Id="rId9" Type="http://schemas.openxmlformats.org/officeDocument/2006/relationships/image" Target="../media/image3.sv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image" Target="../media/image8.png"/><Relationship Id="rId3" Type="http://schemas.openxmlformats.org/officeDocument/2006/relationships/hyperlink" Target="#Relat&#243;rio!A1"/><Relationship Id="rId7" Type="http://schemas.openxmlformats.org/officeDocument/2006/relationships/image" Target="../media/image5.svg"/><Relationship Id="rId12" Type="http://schemas.openxmlformats.org/officeDocument/2006/relationships/hyperlink" Target="https://jhonnylopes.com/" TargetMode="External"/><Relationship Id="rId2" Type="http://schemas.openxmlformats.org/officeDocument/2006/relationships/hyperlink" Target="#Metas!A1"/><Relationship Id="rId1" Type="http://schemas.openxmlformats.org/officeDocument/2006/relationships/hyperlink" Target="#Atual!A1"/><Relationship Id="rId6" Type="http://schemas.openxmlformats.org/officeDocument/2006/relationships/image" Target="../media/image4.png"/><Relationship Id="rId11" Type="http://schemas.openxmlformats.org/officeDocument/2006/relationships/image" Target="../media/image7.png"/><Relationship Id="rId5" Type="http://schemas.openxmlformats.org/officeDocument/2006/relationships/image" Target="../media/image1.png"/><Relationship Id="rId15" Type="http://schemas.openxmlformats.org/officeDocument/2006/relationships/hyperlink" Target="#P_Acao!A1"/><Relationship Id="rId10" Type="http://schemas.openxmlformats.org/officeDocument/2006/relationships/hyperlink" Target="https://jhonnylopes.com.br" TargetMode="External"/><Relationship Id="rId4" Type="http://schemas.openxmlformats.org/officeDocument/2006/relationships/hyperlink" Target="#Instrucoes!A1"/><Relationship Id="rId9" Type="http://schemas.openxmlformats.org/officeDocument/2006/relationships/image" Target="../media/image3.svg"/><Relationship Id="rId14" Type="http://schemas.openxmlformats.org/officeDocument/2006/relationships/image" Target="../media/image9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247650</xdr:rowOff>
    </xdr:from>
    <xdr:to>
      <xdr:col>2</xdr:col>
      <xdr:colOff>1323975</xdr:colOff>
      <xdr:row>0</xdr:row>
      <xdr:rowOff>476250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5A4A1EC-625A-455F-973B-20AA50A21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47650"/>
          <a:ext cx="1562100" cy="2286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17</xdr:col>
      <xdr:colOff>0</xdr:colOff>
      <xdr:row>16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3C2D8E6-170A-4F99-8B79-AA5809D6F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1</xdr:row>
      <xdr:rowOff>19050</xdr:rowOff>
    </xdr:to>
    <xdr:sp macro="" textlink="">
      <xdr:nvSpPr>
        <xdr:cNvPr id="3" name="Retângulo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9D1DD5-CDE6-4697-AFC3-5D2736EE8A94}"/>
            </a:ext>
          </a:extLst>
        </xdr:cNvPr>
        <xdr:cNvSpPr/>
      </xdr:nvSpPr>
      <xdr:spPr>
        <a:xfrm>
          <a:off x="1857375" y="0"/>
          <a:ext cx="1866900" cy="771525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RODA </a:t>
          </a:r>
        </a:p>
        <a:p>
          <a:pPr algn="ctr"/>
          <a:r>
            <a:rPr lang="pt-BR" sz="1800"/>
            <a:t>DA VIDA</a:t>
          </a:r>
        </a:p>
      </xdr:txBody>
    </xdr:sp>
    <xdr:clientData/>
  </xdr:twoCellAnchor>
  <xdr:twoCellAnchor>
    <xdr:from>
      <xdr:col>4</xdr:col>
      <xdr:colOff>19050</xdr:colOff>
      <xdr:row>0</xdr:row>
      <xdr:rowOff>0</xdr:rowOff>
    </xdr:from>
    <xdr:to>
      <xdr:col>5</xdr:col>
      <xdr:colOff>400050</xdr:colOff>
      <xdr:row>1</xdr:row>
      <xdr:rowOff>0</xdr:rowOff>
    </xdr:to>
    <xdr:sp macro="" textlink="">
      <xdr:nvSpPr>
        <xdr:cNvPr id="10" name="Retângul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74D52A-3EAE-4D21-81ED-737CF79D84BD}"/>
            </a:ext>
          </a:extLst>
        </xdr:cNvPr>
        <xdr:cNvSpPr/>
      </xdr:nvSpPr>
      <xdr:spPr>
        <a:xfrm>
          <a:off x="3743325" y="0"/>
          <a:ext cx="1200150" cy="752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METAS</a:t>
          </a:r>
        </a:p>
      </xdr:txBody>
    </xdr:sp>
    <xdr:clientData/>
  </xdr:twoCellAnchor>
  <xdr:twoCellAnchor>
    <xdr:from>
      <xdr:col>5</xdr:col>
      <xdr:colOff>400050</xdr:colOff>
      <xdr:row>0</xdr:row>
      <xdr:rowOff>0</xdr:rowOff>
    </xdr:from>
    <xdr:to>
      <xdr:col>7</xdr:col>
      <xdr:colOff>228600</xdr:colOff>
      <xdr:row>1</xdr:row>
      <xdr:rowOff>0</xdr:rowOff>
    </xdr:to>
    <xdr:sp macro="" textlink="">
      <xdr:nvSpPr>
        <xdr:cNvPr id="11" name="Retângul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74F599E-D0FF-464D-80AB-5D63E88DA2C9}"/>
            </a:ext>
          </a:extLst>
        </xdr:cNvPr>
        <xdr:cNvSpPr/>
      </xdr:nvSpPr>
      <xdr:spPr>
        <a:xfrm>
          <a:off x="4943475" y="0"/>
          <a:ext cx="1047750" cy="752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PLANOS</a:t>
          </a:r>
          <a:r>
            <a:rPr lang="pt-BR" sz="18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 AÇÃO</a:t>
          </a:r>
          <a:endParaRPr lang="pt-BR" sz="1800">
            <a:effectLst/>
          </a:endParaRPr>
        </a:p>
      </xdr:txBody>
    </xdr:sp>
    <xdr:clientData/>
  </xdr:twoCellAnchor>
  <xdr:twoCellAnchor>
    <xdr:from>
      <xdr:col>7</xdr:col>
      <xdr:colOff>276225</xdr:colOff>
      <xdr:row>0</xdr:row>
      <xdr:rowOff>0</xdr:rowOff>
    </xdr:from>
    <xdr:to>
      <xdr:col>9</xdr:col>
      <xdr:colOff>504825</xdr:colOff>
      <xdr:row>1</xdr:row>
      <xdr:rowOff>0</xdr:rowOff>
    </xdr:to>
    <xdr:sp macro="" textlink="">
      <xdr:nvSpPr>
        <xdr:cNvPr id="12" name="Retângulo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9372F09-713F-4656-BCF5-7B81B3CBDBBC}"/>
            </a:ext>
          </a:extLst>
        </xdr:cNvPr>
        <xdr:cNvSpPr/>
      </xdr:nvSpPr>
      <xdr:spPr>
        <a:xfrm>
          <a:off x="6038850" y="0"/>
          <a:ext cx="1447800" cy="752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RELATÓRIO</a:t>
          </a:r>
          <a:endParaRPr lang="pt-BR" sz="1800">
            <a:effectLst/>
          </a:endParaRPr>
        </a:p>
      </xdr:txBody>
    </xdr:sp>
    <xdr:clientData/>
  </xdr:twoCellAnchor>
  <xdr:twoCellAnchor>
    <xdr:from>
      <xdr:col>10</xdr:col>
      <xdr:colOff>19050</xdr:colOff>
      <xdr:row>0</xdr:row>
      <xdr:rowOff>0</xdr:rowOff>
    </xdr:from>
    <xdr:to>
      <xdr:col>12</xdr:col>
      <xdr:colOff>247650</xdr:colOff>
      <xdr:row>1</xdr:row>
      <xdr:rowOff>0</xdr:rowOff>
    </xdr:to>
    <xdr:sp macro="" textlink="">
      <xdr:nvSpPr>
        <xdr:cNvPr id="13" name="Retângul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26919DA-EBFC-4C08-B389-4B8C35557976}"/>
            </a:ext>
          </a:extLst>
        </xdr:cNvPr>
        <xdr:cNvSpPr/>
      </xdr:nvSpPr>
      <xdr:spPr>
        <a:xfrm>
          <a:off x="7610475" y="0"/>
          <a:ext cx="1447800" cy="752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pt-BR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INSTRUÇÕES</a:t>
          </a:r>
          <a:endParaRPr lang="pt-BR" sz="18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18</xdr:col>
      <xdr:colOff>0</xdr:colOff>
      <xdr:row>16</xdr:row>
      <xdr:rowOff>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6DC3A01-CB64-441D-98F6-A4E9004F22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247650</xdr:rowOff>
    </xdr:from>
    <xdr:to>
      <xdr:col>2</xdr:col>
      <xdr:colOff>1219200</xdr:colOff>
      <xdr:row>0</xdr:row>
      <xdr:rowOff>476250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1131FF05-BB59-4068-9DDF-70182D96E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"/>
          <a:ext cx="1562100" cy="228600"/>
        </a:xfrm>
        <a:prstGeom prst="rect">
          <a:avLst/>
        </a:prstGeom>
      </xdr:spPr>
    </xdr:pic>
    <xdr:clientData/>
  </xdr:twoCellAnchor>
  <xdr:twoCellAnchor>
    <xdr:from>
      <xdr:col>2</xdr:col>
      <xdr:colOff>1409700</xdr:colOff>
      <xdr:row>0</xdr:row>
      <xdr:rowOff>1</xdr:rowOff>
    </xdr:from>
    <xdr:to>
      <xdr:col>3</xdr:col>
      <xdr:colOff>1762125</xdr:colOff>
      <xdr:row>0</xdr:row>
      <xdr:rowOff>742951</xdr:rowOff>
    </xdr:to>
    <xdr:sp macro="" textlink="">
      <xdr:nvSpPr>
        <xdr:cNvPr id="13" name="Retângulo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31897CF-C6B0-47EF-BABD-49267239EEB2}"/>
            </a:ext>
          </a:extLst>
        </xdr:cNvPr>
        <xdr:cNvSpPr/>
      </xdr:nvSpPr>
      <xdr:spPr>
        <a:xfrm>
          <a:off x="1752600" y="1"/>
          <a:ext cx="1866900" cy="7429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RODA </a:t>
          </a:r>
        </a:p>
        <a:p>
          <a:pPr algn="ctr"/>
          <a:r>
            <a:rPr lang="pt-BR" sz="1800"/>
            <a:t>DA VIDA</a:t>
          </a:r>
        </a:p>
      </xdr:txBody>
    </xdr:sp>
    <xdr:clientData/>
  </xdr:twoCellAnchor>
  <xdr:twoCellAnchor>
    <xdr:from>
      <xdr:col>3</xdr:col>
      <xdr:colOff>1781175</xdr:colOff>
      <xdr:row>0</xdr:row>
      <xdr:rowOff>0</xdr:rowOff>
    </xdr:from>
    <xdr:to>
      <xdr:col>5</xdr:col>
      <xdr:colOff>295275</xdr:colOff>
      <xdr:row>1</xdr:row>
      <xdr:rowOff>38099</xdr:rowOff>
    </xdr:to>
    <xdr:sp macro="" textlink="">
      <xdr:nvSpPr>
        <xdr:cNvPr id="14" name="Retângulo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811850B-A751-4BA4-8C42-2254C98AFBCA}"/>
            </a:ext>
          </a:extLst>
        </xdr:cNvPr>
        <xdr:cNvSpPr/>
      </xdr:nvSpPr>
      <xdr:spPr>
        <a:xfrm>
          <a:off x="3638550" y="0"/>
          <a:ext cx="1200150" cy="790574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METAS</a:t>
          </a:r>
        </a:p>
      </xdr:txBody>
    </xdr:sp>
    <xdr:clientData/>
  </xdr:twoCellAnchor>
  <xdr:twoCellAnchor>
    <xdr:from>
      <xdr:col>5</xdr:col>
      <xdr:colOff>295275</xdr:colOff>
      <xdr:row>0</xdr:row>
      <xdr:rowOff>0</xdr:rowOff>
    </xdr:from>
    <xdr:to>
      <xdr:col>7</xdr:col>
      <xdr:colOff>123825</xdr:colOff>
      <xdr:row>1</xdr:row>
      <xdr:rowOff>0</xdr:rowOff>
    </xdr:to>
    <xdr:sp macro="" textlink="">
      <xdr:nvSpPr>
        <xdr:cNvPr id="15" name="Retângulo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6AAB0E-8E1F-431E-A7E2-85382ED6990A}"/>
            </a:ext>
          </a:extLst>
        </xdr:cNvPr>
        <xdr:cNvSpPr/>
      </xdr:nvSpPr>
      <xdr:spPr>
        <a:xfrm>
          <a:off x="4838700" y="0"/>
          <a:ext cx="1047750" cy="752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PLANOS</a:t>
          </a:r>
          <a:r>
            <a:rPr lang="pt-BR" sz="18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 AÇÃO</a:t>
          </a:r>
          <a:endParaRPr lang="pt-BR" sz="1800">
            <a:effectLst/>
          </a:endParaRPr>
        </a:p>
      </xdr:txBody>
    </xdr:sp>
    <xdr:clientData/>
  </xdr:twoCellAnchor>
  <xdr:twoCellAnchor>
    <xdr:from>
      <xdr:col>7</xdr:col>
      <xdr:colOff>171450</xdr:colOff>
      <xdr:row>0</xdr:row>
      <xdr:rowOff>0</xdr:rowOff>
    </xdr:from>
    <xdr:to>
      <xdr:col>10</xdr:col>
      <xdr:colOff>47625</xdr:colOff>
      <xdr:row>1</xdr:row>
      <xdr:rowOff>0</xdr:rowOff>
    </xdr:to>
    <xdr:sp macro="" textlink="">
      <xdr:nvSpPr>
        <xdr:cNvPr id="16" name="Retângulo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88EB21-FAED-43D3-A674-DBC1DE478B64}"/>
            </a:ext>
          </a:extLst>
        </xdr:cNvPr>
        <xdr:cNvSpPr/>
      </xdr:nvSpPr>
      <xdr:spPr>
        <a:xfrm>
          <a:off x="5934075" y="0"/>
          <a:ext cx="1447800" cy="752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RELATÓRIO</a:t>
          </a:r>
          <a:endParaRPr lang="pt-BR" sz="1800">
            <a:effectLst/>
          </a:endParaRPr>
        </a:p>
      </xdr:txBody>
    </xdr:sp>
    <xdr:clientData/>
  </xdr:twoCellAnchor>
  <xdr:twoCellAnchor>
    <xdr:from>
      <xdr:col>10</xdr:col>
      <xdr:colOff>171450</xdr:colOff>
      <xdr:row>0</xdr:row>
      <xdr:rowOff>0</xdr:rowOff>
    </xdr:from>
    <xdr:to>
      <xdr:col>12</xdr:col>
      <xdr:colOff>400050</xdr:colOff>
      <xdr:row>1</xdr:row>
      <xdr:rowOff>0</xdr:rowOff>
    </xdr:to>
    <xdr:sp macro="" textlink="">
      <xdr:nvSpPr>
        <xdr:cNvPr id="17" name="Retângulo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696BFC6-FCCA-45F6-A909-87AA0DB1D37A}"/>
            </a:ext>
          </a:extLst>
        </xdr:cNvPr>
        <xdr:cNvSpPr/>
      </xdr:nvSpPr>
      <xdr:spPr>
        <a:xfrm>
          <a:off x="7505700" y="0"/>
          <a:ext cx="1447800" cy="752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pt-BR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INSTRUÇÕES</a:t>
          </a:r>
          <a:endParaRPr lang="pt-BR" sz="18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247650</xdr:rowOff>
    </xdr:from>
    <xdr:to>
      <xdr:col>2</xdr:col>
      <xdr:colOff>1219200</xdr:colOff>
      <xdr:row>0</xdr:row>
      <xdr:rowOff>476250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664EF328-3644-45DF-8E29-FC886D16A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"/>
          <a:ext cx="1562100" cy="228600"/>
        </a:xfrm>
        <a:prstGeom prst="rect">
          <a:avLst/>
        </a:prstGeom>
      </xdr:spPr>
    </xdr:pic>
    <xdr:clientData/>
  </xdr:twoCellAnchor>
  <xdr:twoCellAnchor>
    <xdr:from>
      <xdr:col>2</xdr:col>
      <xdr:colOff>1409700</xdr:colOff>
      <xdr:row>0</xdr:row>
      <xdr:rowOff>0</xdr:rowOff>
    </xdr:from>
    <xdr:to>
      <xdr:col>3</xdr:col>
      <xdr:colOff>1400175</xdr:colOff>
      <xdr:row>1</xdr:row>
      <xdr:rowOff>19050</xdr:rowOff>
    </xdr:to>
    <xdr:sp macro="" textlink="">
      <xdr:nvSpPr>
        <xdr:cNvPr id="10" name="Retângul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48C339A-5656-46AC-BF96-3A17BEF5E951}"/>
            </a:ext>
          </a:extLst>
        </xdr:cNvPr>
        <xdr:cNvSpPr/>
      </xdr:nvSpPr>
      <xdr:spPr>
        <a:xfrm>
          <a:off x="1752600" y="0"/>
          <a:ext cx="1866900" cy="7715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RODA </a:t>
          </a:r>
        </a:p>
        <a:p>
          <a:pPr algn="ctr"/>
          <a:r>
            <a:rPr lang="pt-BR" sz="1800"/>
            <a:t>DA VIDA</a:t>
          </a:r>
        </a:p>
      </xdr:txBody>
    </xdr:sp>
    <xdr:clientData/>
  </xdr:twoCellAnchor>
  <xdr:twoCellAnchor>
    <xdr:from>
      <xdr:col>3</xdr:col>
      <xdr:colOff>1028700</xdr:colOff>
      <xdr:row>0</xdr:row>
      <xdr:rowOff>0</xdr:rowOff>
    </xdr:from>
    <xdr:to>
      <xdr:col>3</xdr:col>
      <xdr:colOff>2228850</xdr:colOff>
      <xdr:row>1</xdr:row>
      <xdr:rowOff>0</xdr:rowOff>
    </xdr:to>
    <xdr:sp macro="" textlink="">
      <xdr:nvSpPr>
        <xdr:cNvPr id="11" name="Retângul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0C494E7-6332-4A6F-BCE5-C8B1A7C64FE8}"/>
            </a:ext>
          </a:extLst>
        </xdr:cNvPr>
        <xdr:cNvSpPr/>
      </xdr:nvSpPr>
      <xdr:spPr>
        <a:xfrm>
          <a:off x="3248025" y="0"/>
          <a:ext cx="1200150" cy="752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METAS</a:t>
          </a:r>
        </a:p>
      </xdr:txBody>
    </xdr:sp>
    <xdr:clientData/>
  </xdr:twoCellAnchor>
  <xdr:twoCellAnchor>
    <xdr:from>
      <xdr:col>3</xdr:col>
      <xdr:colOff>2143125</xdr:colOff>
      <xdr:row>0</xdr:row>
      <xdr:rowOff>0</xdr:rowOff>
    </xdr:from>
    <xdr:to>
      <xdr:col>4</xdr:col>
      <xdr:colOff>38100</xdr:colOff>
      <xdr:row>1</xdr:row>
      <xdr:rowOff>19050</xdr:rowOff>
    </xdr:to>
    <xdr:sp macro="" textlink="">
      <xdr:nvSpPr>
        <xdr:cNvPr id="12" name="Retângulo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B6A96C9-DA42-4C16-9C31-062F026547E2}"/>
            </a:ext>
          </a:extLst>
        </xdr:cNvPr>
        <xdr:cNvSpPr/>
      </xdr:nvSpPr>
      <xdr:spPr>
        <a:xfrm>
          <a:off x="4362450" y="0"/>
          <a:ext cx="1371600" cy="771525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PLANOS</a:t>
          </a:r>
          <a:r>
            <a:rPr lang="pt-BR" sz="18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 AÇÃO</a:t>
          </a:r>
          <a:endParaRPr lang="pt-BR" sz="1800">
            <a:effectLst/>
          </a:endParaRP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5</xdr:col>
      <xdr:colOff>571500</xdr:colOff>
      <xdr:row>1</xdr:row>
      <xdr:rowOff>0</xdr:rowOff>
    </xdr:to>
    <xdr:sp macro="" textlink="">
      <xdr:nvSpPr>
        <xdr:cNvPr id="13" name="Retângul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97163FC-7CA3-468A-B6DD-1BD2A8DF6278}"/>
            </a:ext>
          </a:extLst>
        </xdr:cNvPr>
        <xdr:cNvSpPr/>
      </xdr:nvSpPr>
      <xdr:spPr>
        <a:xfrm>
          <a:off x="5743575" y="0"/>
          <a:ext cx="1343025" cy="752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RELATÓRIO</a:t>
          </a:r>
          <a:endParaRPr lang="pt-BR" sz="1800">
            <a:effectLst/>
          </a:endParaRPr>
        </a:p>
      </xdr:txBody>
    </xdr:sp>
    <xdr:clientData/>
  </xdr:twoCellAnchor>
  <xdr:twoCellAnchor>
    <xdr:from>
      <xdr:col>5</xdr:col>
      <xdr:colOff>542925</xdr:colOff>
      <xdr:row>0</xdr:row>
      <xdr:rowOff>0</xdr:rowOff>
    </xdr:from>
    <xdr:to>
      <xdr:col>8</xdr:col>
      <xdr:colOff>657225</xdr:colOff>
      <xdr:row>1</xdr:row>
      <xdr:rowOff>0</xdr:rowOff>
    </xdr:to>
    <xdr:sp macro="" textlink="">
      <xdr:nvSpPr>
        <xdr:cNvPr id="14" name="Retângulo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CAAB106-33DE-4CE8-8F01-84CF1B0643AF}"/>
            </a:ext>
          </a:extLst>
        </xdr:cNvPr>
        <xdr:cNvSpPr/>
      </xdr:nvSpPr>
      <xdr:spPr>
        <a:xfrm>
          <a:off x="7058025" y="0"/>
          <a:ext cx="1533525" cy="752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pt-BR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INSTRUÇÕES</a:t>
          </a:r>
          <a:endParaRPr lang="pt-BR" sz="180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1409700</xdr:colOff>
      <xdr:row>0</xdr:row>
      <xdr:rowOff>0</xdr:rowOff>
    </xdr:from>
    <xdr:to>
      <xdr:col>3</xdr:col>
      <xdr:colOff>1400175</xdr:colOff>
      <xdr:row>1</xdr:row>
      <xdr:rowOff>19050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92B178-4E74-43CA-892B-CC31084767A4}"/>
            </a:ext>
          </a:extLst>
        </xdr:cNvPr>
        <xdr:cNvSpPr/>
      </xdr:nvSpPr>
      <xdr:spPr>
        <a:xfrm>
          <a:off x="1752600" y="0"/>
          <a:ext cx="1866900" cy="7715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/>
            <a:t>RODA </a:t>
          </a:r>
        </a:p>
        <a:p>
          <a:pPr algn="ctr"/>
          <a:r>
            <a:rPr lang="pt-BR" sz="1400"/>
            <a:t>DA VIDA</a:t>
          </a:r>
        </a:p>
      </xdr:txBody>
    </xdr:sp>
    <xdr:clientData/>
  </xdr:twoCellAnchor>
  <xdr:twoCellAnchor>
    <xdr:from>
      <xdr:col>3</xdr:col>
      <xdr:colOff>1419225</xdr:colOff>
      <xdr:row>0</xdr:row>
      <xdr:rowOff>0</xdr:rowOff>
    </xdr:from>
    <xdr:to>
      <xdr:col>3</xdr:col>
      <xdr:colOff>2619375</xdr:colOff>
      <xdr:row>1</xdr:row>
      <xdr:rowOff>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A09542-9BE5-4E98-9C54-C0C87F5E860C}"/>
            </a:ext>
          </a:extLst>
        </xdr:cNvPr>
        <xdr:cNvSpPr/>
      </xdr:nvSpPr>
      <xdr:spPr>
        <a:xfrm>
          <a:off x="3638550" y="0"/>
          <a:ext cx="1200150" cy="752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METAS</a:t>
          </a:r>
        </a:p>
      </xdr:txBody>
    </xdr:sp>
    <xdr:clientData/>
  </xdr:twoCellAnchor>
  <xdr:twoCellAnchor>
    <xdr:from>
      <xdr:col>3</xdr:col>
      <xdr:colOff>723899</xdr:colOff>
      <xdr:row>0</xdr:row>
      <xdr:rowOff>0</xdr:rowOff>
    </xdr:from>
    <xdr:to>
      <xdr:col>4</xdr:col>
      <xdr:colOff>1019175</xdr:colOff>
      <xdr:row>1</xdr:row>
      <xdr:rowOff>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6FD3D5D-E1B7-45D9-8187-17F2915733F2}"/>
            </a:ext>
          </a:extLst>
        </xdr:cNvPr>
        <xdr:cNvSpPr/>
      </xdr:nvSpPr>
      <xdr:spPr>
        <a:xfrm>
          <a:off x="2943224" y="0"/>
          <a:ext cx="1019176" cy="752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PLANOS</a:t>
          </a:r>
          <a:r>
            <a:rPr lang="pt-BR" sz="14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 AÇÃO</a:t>
          </a:r>
          <a:endParaRPr lang="pt-BR" sz="1400">
            <a:effectLst/>
          </a:endParaRPr>
        </a:p>
      </xdr:txBody>
    </xdr:sp>
    <xdr:clientData/>
  </xdr:twoCellAnchor>
  <xdr:twoCellAnchor>
    <xdr:from>
      <xdr:col>5</xdr:col>
      <xdr:colOff>1</xdr:colOff>
      <xdr:row>0</xdr:row>
      <xdr:rowOff>0</xdr:rowOff>
    </xdr:from>
    <xdr:to>
      <xdr:col>5</xdr:col>
      <xdr:colOff>1019175</xdr:colOff>
      <xdr:row>1</xdr:row>
      <xdr:rowOff>47625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AC5EA29-4729-44DA-BBBB-F6C329756B60}"/>
            </a:ext>
          </a:extLst>
        </xdr:cNvPr>
        <xdr:cNvSpPr/>
      </xdr:nvSpPr>
      <xdr:spPr>
        <a:xfrm>
          <a:off x="4114801" y="0"/>
          <a:ext cx="1019174" cy="8001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RELATÓRIO</a:t>
          </a:r>
          <a:endParaRPr lang="pt-BR" sz="1400">
            <a:effectLst/>
          </a:endParaRPr>
        </a:p>
      </xdr:txBody>
    </xdr:sp>
    <xdr:clientData/>
  </xdr:twoCellAnchor>
  <xdr:twoCellAnchor>
    <xdr:from>
      <xdr:col>5</xdr:col>
      <xdr:colOff>1209675</xdr:colOff>
      <xdr:row>0</xdr:row>
      <xdr:rowOff>0</xdr:rowOff>
    </xdr:from>
    <xdr:to>
      <xdr:col>7</xdr:col>
      <xdr:colOff>76200</xdr:colOff>
      <xdr:row>1</xdr:row>
      <xdr:rowOff>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F2398A6-84D5-43B9-82DF-DD2953BCDE94}"/>
            </a:ext>
          </a:extLst>
        </xdr:cNvPr>
        <xdr:cNvSpPr/>
      </xdr:nvSpPr>
      <xdr:spPr>
        <a:xfrm>
          <a:off x="5324475" y="0"/>
          <a:ext cx="1238250" cy="752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pt-BR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INSTRUÇÕES</a:t>
          </a:r>
          <a:endParaRPr lang="pt-BR" sz="1400">
            <a:effectLst/>
          </a:endParaRPr>
        </a:p>
      </xdr:txBody>
    </xdr:sp>
    <xdr:clientData/>
  </xdr:twoCellAnchor>
  <xdr:twoCellAnchor editAs="oneCell">
    <xdr:from>
      <xdr:col>0</xdr:col>
      <xdr:colOff>19050</xdr:colOff>
      <xdr:row>0</xdr:row>
      <xdr:rowOff>257175</xdr:rowOff>
    </xdr:from>
    <xdr:to>
      <xdr:col>2</xdr:col>
      <xdr:colOff>1238250</xdr:colOff>
      <xdr:row>0</xdr:row>
      <xdr:rowOff>485775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B4AE0A62-FF7B-4428-96AC-4FBD0E340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57175"/>
          <a:ext cx="1562100" cy="22860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10</xdr:row>
      <xdr:rowOff>0</xdr:rowOff>
    </xdr:from>
    <xdr:to>
      <xdr:col>15</xdr:col>
      <xdr:colOff>1</xdr:colOff>
      <xdr:row>14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F13F00-08BE-4463-B15A-831EBD88F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1409700</xdr:colOff>
      <xdr:row>0</xdr:row>
      <xdr:rowOff>1</xdr:rowOff>
    </xdr:from>
    <xdr:to>
      <xdr:col>3</xdr:col>
      <xdr:colOff>1400175</xdr:colOff>
      <xdr:row>1</xdr:row>
      <xdr:rowOff>9071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310625-D435-4C8A-B9EE-26A3D31D273A}"/>
            </a:ext>
          </a:extLst>
        </xdr:cNvPr>
        <xdr:cNvSpPr/>
      </xdr:nvSpPr>
      <xdr:spPr>
        <a:xfrm>
          <a:off x="1749879" y="1"/>
          <a:ext cx="1868260" cy="761999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RODA </a:t>
          </a:r>
        </a:p>
        <a:p>
          <a:pPr algn="ctr"/>
          <a:r>
            <a:rPr lang="pt-BR" sz="1800"/>
            <a:t>DA VIDA</a:t>
          </a:r>
        </a:p>
      </xdr:txBody>
    </xdr:sp>
    <xdr:clientData/>
  </xdr:twoCellAnchor>
  <xdr:twoCellAnchor>
    <xdr:from>
      <xdr:col>3</xdr:col>
      <xdr:colOff>1139112</xdr:colOff>
      <xdr:row>0</xdr:row>
      <xdr:rowOff>0</xdr:rowOff>
    </xdr:from>
    <xdr:to>
      <xdr:col>3</xdr:col>
      <xdr:colOff>2356951</xdr:colOff>
      <xdr:row>1</xdr:row>
      <xdr:rowOff>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BC9EE6-0BFE-436D-B6E2-CDF3B449736D}"/>
            </a:ext>
          </a:extLst>
        </xdr:cNvPr>
        <xdr:cNvSpPr/>
      </xdr:nvSpPr>
      <xdr:spPr>
        <a:xfrm>
          <a:off x="3364852" y="0"/>
          <a:ext cx="1217839" cy="748393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METAS</a:t>
          </a:r>
        </a:p>
      </xdr:txBody>
    </xdr:sp>
    <xdr:clientData/>
  </xdr:twoCellAnchor>
  <xdr:twoCellAnchor>
    <xdr:from>
      <xdr:col>3</xdr:col>
      <xdr:colOff>2473584</xdr:colOff>
      <xdr:row>0</xdr:row>
      <xdr:rowOff>0</xdr:rowOff>
    </xdr:from>
    <xdr:to>
      <xdr:col>5</xdr:col>
      <xdr:colOff>9719</xdr:colOff>
      <xdr:row>1</xdr:row>
      <xdr:rowOff>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07405C0-BCA7-4D33-AE0F-334DCF67F118}"/>
            </a:ext>
          </a:extLst>
        </xdr:cNvPr>
        <xdr:cNvSpPr/>
      </xdr:nvSpPr>
      <xdr:spPr>
        <a:xfrm>
          <a:off x="4699324" y="0"/>
          <a:ext cx="1365574" cy="748393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PLANOS</a:t>
          </a:r>
          <a:r>
            <a:rPr lang="pt-BR" sz="18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 AÇÃO</a:t>
          </a:r>
          <a:endParaRPr lang="pt-BR" sz="1800">
            <a:effectLst/>
          </a:endParaRPr>
        </a:p>
      </xdr:txBody>
    </xdr:sp>
    <xdr:clientData/>
  </xdr:twoCellAnchor>
  <xdr:twoCellAnchor>
    <xdr:from>
      <xdr:col>4</xdr:col>
      <xdr:colOff>742950</xdr:colOff>
      <xdr:row>0</xdr:row>
      <xdr:rowOff>0</xdr:rowOff>
    </xdr:from>
    <xdr:to>
      <xdr:col>6</xdr:col>
      <xdr:colOff>352425</xdr:colOff>
      <xdr:row>1</xdr:row>
      <xdr:rowOff>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7EDB47-BE3E-4CEC-B6DE-CAEC813AE439}"/>
            </a:ext>
          </a:extLst>
        </xdr:cNvPr>
        <xdr:cNvSpPr/>
      </xdr:nvSpPr>
      <xdr:spPr>
        <a:xfrm>
          <a:off x="5886450" y="0"/>
          <a:ext cx="1495425" cy="752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RELATÓRIO</a:t>
          </a:r>
          <a:endParaRPr lang="pt-BR" sz="1800">
            <a:effectLst/>
          </a:endParaRPr>
        </a:p>
      </xdr:txBody>
    </xdr:sp>
    <xdr:clientData/>
  </xdr:twoCellAnchor>
  <xdr:twoCellAnchor>
    <xdr:from>
      <xdr:col>6</xdr:col>
      <xdr:colOff>0</xdr:colOff>
      <xdr:row>0</xdr:row>
      <xdr:rowOff>0</xdr:rowOff>
    </xdr:from>
    <xdr:to>
      <xdr:col>8</xdr:col>
      <xdr:colOff>488497</xdr:colOff>
      <xdr:row>1</xdr:row>
      <xdr:rowOff>0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CCA76FF-C33C-44F7-ABDF-891B5174AFCD}"/>
            </a:ext>
          </a:extLst>
        </xdr:cNvPr>
        <xdr:cNvSpPr/>
      </xdr:nvSpPr>
      <xdr:spPr>
        <a:xfrm>
          <a:off x="8416990" y="0"/>
          <a:ext cx="1450716" cy="748393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pt-BR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INSTRUÇÕES</a:t>
          </a:r>
          <a:endParaRPr lang="pt-BR" sz="1800">
            <a:effectLst/>
          </a:endParaRPr>
        </a:p>
      </xdr:txBody>
    </xdr:sp>
    <xdr:clientData/>
  </xdr:twoCellAnchor>
  <xdr:twoCellAnchor editAs="oneCell">
    <xdr:from>
      <xdr:col>0</xdr:col>
      <xdr:colOff>85725</xdr:colOff>
      <xdr:row>0</xdr:row>
      <xdr:rowOff>247650</xdr:rowOff>
    </xdr:from>
    <xdr:to>
      <xdr:col>2</xdr:col>
      <xdr:colOff>1304925</xdr:colOff>
      <xdr:row>0</xdr:row>
      <xdr:rowOff>476250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05B76C2-60AE-4D0D-BE6D-5F82031CD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47650"/>
          <a:ext cx="1562100" cy="228600"/>
        </a:xfrm>
        <a:prstGeom prst="rect">
          <a:avLst/>
        </a:prstGeom>
      </xdr:spPr>
    </xdr:pic>
    <xdr:clientData/>
  </xdr:twoCellAnchor>
  <xdr:twoCellAnchor>
    <xdr:from>
      <xdr:col>3</xdr:col>
      <xdr:colOff>803489</xdr:colOff>
      <xdr:row>1</xdr:row>
      <xdr:rowOff>126352</xdr:rowOff>
    </xdr:from>
    <xdr:to>
      <xdr:col>4</xdr:col>
      <xdr:colOff>181448</xdr:colOff>
      <xdr:row>1</xdr:row>
      <xdr:rowOff>398495</xdr:rowOff>
    </xdr:to>
    <xdr:sp macro="" textlink="">
      <xdr:nvSpPr>
        <xdr:cNvPr id="12" name="Retângulo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345A92D-0496-4563-AD3E-409E2FE94037}"/>
            </a:ext>
          </a:extLst>
        </xdr:cNvPr>
        <xdr:cNvSpPr/>
      </xdr:nvSpPr>
      <xdr:spPr>
        <a:xfrm>
          <a:off x="3023799" y="881783"/>
          <a:ext cx="2386546" cy="272143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SOBRE JHONNY</a:t>
          </a:r>
          <a:r>
            <a:rPr lang="pt-BR" sz="14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4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LOPES</a:t>
          </a:r>
        </a:p>
      </xdr:txBody>
    </xdr:sp>
    <xdr:clientData/>
  </xdr:twoCellAnchor>
  <xdr:twoCellAnchor>
    <xdr:from>
      <xdr:col>2</xdr:col>
      <xdr:colOff>170121</xdr:colOff>
      <xdr:row>1</xdr:row>
      <xdr:rowOff>109257</xdr:rowOff>
    </xdr:from>
    <xdr:to>
      <xdr:col>3</xdr:col>
      <xdr:colOff>82647</xdr:colOff>
      <xdr:row>1</xdr:row>
      <xdr:rowOff>381400</xdr:rowOff>
    </xdr:to>
    <xdr:sp macro="" textlink="">
      <xdr:nvSpPr>
        <xdr:cNvPr id="14" name="Retângulo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8745A3F-8030-4C4D-994C-7F820C063859}"/>
            </a:ext>
          </a:extLst>
        </xdr:cNvPr>
        <xdr:cNvSpPr/>
      </xdr:nvSpPr>
      <xdr:spPr>
        <a:xfrm>
          <a:off x="511707" y="864688"/>
          <a:ext cx="1791250" cy="2721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PASSO A PASSO</a:t>
          </a:r>
          <a:endParaRPr lang="pt-BR" sz="1400">
            <a:solidFill>
              <a:schemeClr val="bg1"/>
            </a:solidFill>
            <a:effectLst/>
          </a:endParaRPr>
        </a:p>
      </xdr:txBody>
    </xdr:sp>
    <xdr:clientData/>
  </xdr:twoCellAnchor>
  <xdr:twoCellAnchor editAs="oneCell">
    <xdr:from>
      <xdr:col>2</xdr:col>
      <xdr:colOff>68036</xdr:colOff>
      <xdr:row>1</xdr:row>
      <xdr:rowOff>252704</xdr:rowOff>
    </xdr:from>
    <xdr:to>
      <xdr:col>2</xdr:col>
      <xdr:colOff>681135</xdr:colOff>
      <xdr:row>3</xdr:row>
      <xdr:rowOff>214604</xdr:rowOff>
    </xdr:to>
    <xdr:pic>
      <xdr:nvPicPr>
        <xdr:cNvPr id="9" name="Gráfico 8" descr="Seta com giro para a direita">
          <a:extLst>
            <a:ext uri="{FF2B5EF4-FFF2-40B4-BE49-F238E27FC236}">
              <a16:creationId xmlns:a16="http://schemas.microsoft.com/office/drawing/2014/main" id="{60988B2B-DC18-467D-8E0D-86EBBC55F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417934" y="1001097"/>
          <a:ext cx="613099" cy="613099"/>
        </a:xfrm>
        <a:prstGeom prst="rect">
          <a:avLst/>
        </a:prstGeom>
      </xdr:spPr>
    </xdr:pic>
    <xdr:clientData/>
  </xdr:twoCellAnchor>
  <xdr:twoCellAnchor editAs="oneCell">
    <xdr:from>
      <xdr:col>3</xdr:col>
      <xdr:colOff>667527</xdr:colOff>
      <xdr:row>1</xdr:row>
      <xdr:rowOff>259313</xdr:rowOff>
    </xdr:from>
    <xdr:to>
      <xdr:col>3</xdr:col>
      <xdr:colOff>1280626</xdr:colOff>
      <xdr:row>3</xdr:row>
      <xdr:rowOff>221213</xdr:rowOff>
    </xdr:to>
    <xdr:pic>
      <xdr:nvPicPr>
        <xdr:cNvPr id="15" name="Gráfico 14" descr="Seta com giro para a direita">
          <a:extLst>
            <a:ext uri="{FF2B5EF4-FFF2-40B4-BE49-F238E27FC236}">
              <a16:creationId xmlns:a16="http://schemas.microsoft.com/office/drawing/2014/main" id="{610D1553-2A8B-45D4-8D1C-BD096142C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2893267" y="1007706"/>
          <a:ext cx="613099" cy="613099"/>
        </a:xfrm>
        <a:prstGeom prst="rect">
          <a:avLst/>
        </a:prstGeom>
      </xdr:spPr>
    </xdr:pic>
    <xdr:clientData/>
  </xdr:twoCellAnchor>
  <xdr:twoCellAnchor editAs="oneCell">
    <xdr:from>
      <xdr:col>9</xdr:col>
      <xdr:colOff>161926</xdr:colOff>
      <xdr:row>6</xdr:row>
      <xdr:rowOff>76200</xdr:rowOff>
    </xdr:from>
    <xdr:to>
      <xdr:col>12</xdr:col>
      <xdr:colOff>180976</xdr:colOff>
      <xdr:row>9</xdr:row>
      <xdr:rowOff>0</xdr:rowOff>
    </xdr:to>
    <xdr:pic>
      <xdr:nvPicPr>
        <xdr:cNvPr id="24" name="Imagem 23" descr="https://cdn3.iconfinder.com/data/icons/happily-colored-snlogo/512/youtube.png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FA416A3-A71D-4223-8A48-23D26CE6F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1" y="2905125"/>
          <a:ext cx="1847850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495300</xdr:colOff>
      <xdr:row>4</xdr:row>
      <xdr:rowOff>304800</xdr:rowOff>
    </xdr:from>
    <xdr:to>
      <xdr:col>14</xdr:col>
      <xdr:colOff>161925</xdr:colOff>
      <xdr:row>6</xdr:row>
      <xdr:rowOff>9524</xdr:rowOff>
    </xdr:to>
    <xdr:sp macro="" textlink="">
      <xdr:nvSpPr>
        <xdr:cNvPr id="28" name="Retângulo: Cantos Arredondados 27">
          <a:extLst>
            <a:ext uri="{FF2B5EF4-FFF2-40B4-BE49-F238E27FC236}">
              <a16:creationId xmlns:a16="http://schemas.microsoft.com/office/drawing/2014/main" id="{15F9C82C-F312-4F0E-8CE1-53961FBA042E}"/>
            </a:ext>
          </a:extLst>
        </xdr:cNvPr>
        <xdr:cNvSpPr/>
      </xdr:nvSpPr>
      <xdr:spPr>
        <a:xfrm>
          <a:off x="8896350" y="2019300"/>
          <a:ext cx="4286250" cy="819149"/>
        </a:xfrm>
        <a:prstGeom prst="roundRect">
          <a:avLst/>
        </a:prstGeom>
        <a:solidFill>
          <a:schemeClr val="accent1">
            <a:alpha val="49804"/>
          </a:schemeClr>
        </a:solidFill>
        <a:ln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ysClr val="windowText" lastClr="000000"/>
              </a:solidFill>
            </a:rPr>
            <a:t>Assista o Video Passo a Passo com as instruções de como Manusear a Planilha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1409700</xdr:colOff>
      <xdr:row>0</xdr:row>
      <xdr:rowOff>1</xdr:rowOff>
    </xdr:from>
    <xdr:to>
      <xdr:col>3</xdr:col>
      <xdr:colOff>1400175</xdr:colOff>
      <xdr:row>1</xdr:row>
      <xdr:rowOff>9071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8962D2-EE4D-483E-A079-3BA0099813B0}"/>
            </a:ext>
          </a:extLst>
        </xdr:cNvPr>
        <xdr:cNvSpPr/>
      </xdr:nvSpPr>
      <xdr:spPr>
        <a:xfrm>
          <a:off x="1752600" y="1"/>
          <a:ext cx="1866900" cy="76154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RODA </a:t>
          </a:r>
        </a:p>
        <a:p>
          <a:pPr algn="ctr"/>
          <a:r>
            <a:rPr lang="pt-BR" sz="1800"/>
            <a:t>DA VIDA</a:t>
          </a:r>
        </a:p>
      </xdr:txBody>
    </xdr:sp>
    <xdr:clientData/>
  </xdr:twoCellAnchor>
  <xdr:twoCellAnchor>
    <xdr:from>
      <xdr:col>3</xdr:col>
      <xdr:colOff>1139112</xdr:colOff>
      <xdr:row>0</xdr:row>
      <xdr:rowOff>0</xdr:rowOff>
    </xdr:from>
    <xdr:to>
      <xdr:col>3</xdr:col>
      <xdr:colOff>2356951</xdr:colOff>
      <xdr:row>1</xdr:row>
      <xdr:rowOff>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335421-09C2-4A90-8BA9-EC32BE2216BD}"/>
            </a:ext>
          </a:extLst>
        </xdr:cNvPr>
        <xdr:cNvSpPr/>
      </xdr:nvSpPr>
      <xdr:spPr>
        <a:xfrm>
          <a:off x="3358437" y="0"/>
          <a:ext cx="1217839" cy="752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METAS</a:t>
          </a:r>
        </a:p>
      </xdr:txBody>
    </xdr:sp>
    <xdr:clientData/>
  </xdr:twoCellAnchor>
  <xdr:twoCellAnchor>
    <xdr:from>
      <xdr:col>4</xdr:col>
      <xdr:colOff>742950</xdr:colOff>
      <xdr:row>0</xdr:row>
      <xdr:rowOff>0</xdr:rowOff>
    </xdr:from>
    <xdr:to>
      <xdr:col>6</xdr:col>
      <xdr:colOff>352425</xdr:colOff>
      <xdr:row>1</xdr:row>
      <xdr:rowOff>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D6B60EC-B80F-4651-86AF-88BCD80B8400}"/>
            </a:ext>
          </a:extLst>
        </xdr:cNvPr>
        <xdr:cNvSpPr/>
      </xdr:nvSpPr>
      <xdr:spPr>
        <a:xfrm>
          <a:off x="5972175" y="0"/>
          <a:ext cx="2781300" cy="75247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RELATÓRIO</a:t>
          </a:r>
          <a:endParaRPr lang="pt-BR" sz="1800">
            <a:effectLst/>
          </a:endParaRPr>
        </a:p>
      </xdr:txBody>
    </xdr:sp>
    <xdr:clientData/>
  </xdr:twoCellAnchor>
  <xdr:twoCellAnchor>
    <xdr:from>
      <xdr:col>6</xdr:col>
      <xdr:colOff>0</xdr:colOff>
      <xdr:row>0</xdr:row>
      <xdr:rowOff>0</xdr:rowOff>
    </xdr:from>
    <xdr:to>
      <xdr:col>8</xdr:col>
      <xdr:colOff>488497</xdr:colOff>
      <xdr:row>1</xdr:row>
      <xdr:rowOff>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DD4F2BA-1AA0-4866-80F4-15F1297B414E}"/>
            </a:ext>
          </a:extLst>
        </xdr:cNvPr>
        <xdr:cNvSpPr/>
      </xdr:nvSpPr>
      <xdr:spPr>
        <a:xfrm>
          <a:off x="8401050" y="0"/>
          <a:ext cx="1450522" cy="752475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pt-BR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INSTRUÇÕES</a:t>
          </a:r>
          <a:endParaRPr lang="pt-BR" sz="1800">
            <a:effectLst/>
          </a:endParaRPr>
        </a:p>
      </xdr:txBody>
    </xdr:sp>
    <xdr:clientData/>
  </xdr:twoCellAnchor>
  <xdr:twoCellAnchor editAs="oneCell">
    <xdr:from>
      <xdr:col>0</xdr:col>
      <xdr:colOff>85725</xdr:colOff>
      <xdr:row>0</xdr:row>
      <xdr:rowOff>247650</xdr:rowOff>
    </xdr:from>
    <xdr:to>
      <xdr:col>2</xdr:col>
      <xdr:colOff>1304925</xdr:colOff>
      <xdr:row>0</xdr:row>
      <xdr:rowOff>476250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B9549AD9-1EBD-4972-8AEB-541E7AB3F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47650"/>
          <a:ext cx="1562100" cy="228600"/>
        </a:xfrm>
        <a:prstGeom prst="rect">
          <a:avLst/>
        </a:prstGeom>
      </xdr:spPr>
    </xdr:pic>
    <xdr:clientData/>
  </xdr:twoCellAnchor>
  <xdr:twoCellAnchor>
    <xdr:from>
      <xdr:col>3</xdr:col>
      <xdr:colOff>803489</xdr:colOff>
      <xdr:row>1</xdr:row>
      <xdr:rowOff>126352</xdr:rowOff>
    </xdr:from>
    <xdr:to>
      <xdr:col>4</xdr:col>
      <xdr:colOff>181448</xdr:colOff>
      <xdr:row>1</xdr:row>
      <xdr:rowOff>398495</xdr:rowOff>
    </xdr:to>
    <xdr:sp macro="" textlink="">
      <xdr:nvSpPr>
        <xdr:cNvPr id="8" name="Retângul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03948E7-C149-4D8B-B598-656E8C567501}"/>
            </a:ext>
          </a:extLst>
        </xdr:cNvPr>
        <xdr:cNvSpPr/>
      </xdr:nvSpPr>
      <xdr:spPr>
        <a:xfrm>
          <a:off x="3022814" y="878827"/>
          <a:ext cx="2387859" cy="272143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SOBRE JHONNY</a:t>
          </a:r>
          <a:r>
            <a:rPr lang="pt-BR" sz="14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4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LOPES</a:t>
          </a:r>
        </a:p>
      </xdr:txBody>
    </xdr:sp>
    <xdr:clientData/>
  </xdr:twoCellAnchor>
  <xdr:twoCellAnchor>
    <xdr:from>
      <xdr:col>2</xdr:col>
      <xdr:colOff>170121</xdr:colOff>
      <xdr:row>1</xdr:row>
      <xdr:rowOff>109257</xdr:rowOff>
    </xdr:from>
    <xdr:to>
      <xdr:col>3</xdr:col>
      <xdr:colOff>82647</xdr:colOff>
      <xdr:row>1</xdr:row>
      <xdr:rowOff>381400</xdr:rowOff>
    </xdr:to>
    <xdr:sp macro="" textlink="">
      <xdr:nvSpPr>
        <xdr:cNvPr id="10" name="Retângul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394EC59-DD58-47FF-AF8D-A67C07FAF550}"/>
            </a:ext>
          </a:extLst>
        </xdr:cNvPr>
        <xdr:cNvSpPr/>
      </xdr:nvSpPr>
      <xdr:spPr>
        <a:xfrm>
          <a:off x="513021" y="861732"/>
          <a:ext cx="1788951" cy="2721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PASSO A PASSO</a:t>
          </a:r>
          <a:endParaRPr lang="pt-BR" sz="1400">
            <a:solidFill>
              <a:schemeClr val="bg1"/>
            </a:solidFill>
            <a:effectLst/>
          </a:endParaRPr>
        </a:p>
      </xdr:txBody>
    </xdr:sp>
    <xdr:clientData/>
  </xdr:twoCellAnchor>
  <xdr:twoCellAnchor editAs="oneCell">
    <xdr:from>
      <xdr:col>2</xdr:col>
      <xdr:colOff>68036</xdr:colOff>
      <xdr:row>1</xdr:row>
      <xdr:rowOff>252704</xdr:rowOff>
    </xdr:from>
    <xdr:to>
      <xdr:col>2</xdr:col>
      <xdr:colOff>681135</xdr:colOff>
      <xdr:row>3</xdr:row>
      <xdr:rowOff>214604</xdr:rowOff>
    </xdr:to>
    <xdr:pic>
      <xdr:nvPicPr>
        <xdr:cNvPr id="11" name="Gráfico 10" descr="Seta com giro para a direita">
          <a:extLst>
            <a:ext uri="{FF2B5EF4-FFF2-40B4-BE49-F238E27FC236}">
              <a16:creationId xmlns:a16="http://schemas.microsoft.com/office/drawing/2014/main" id="{523EC501-06E1-4C64-87F2-BE00D1B60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410936" y="1005179"/>
          <a:ext cx="613099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667527</xdr:colOff>
      <xdr:row>1</xdr:row>
      <xdr:rowOff>259313</xdr:rowOff>
    </xdr:from>
    <xdr:to>
      <xdr:col>3</xdr:col>
      <xdr:colOff>1280626</xdr:colOff>
      <xdr:row>3</xdr:row>
      <xdr:rowOff>221213</xdr:rowOff>
    </xdr:to>
    <xdr:pic>
      <xdr:nvPicPr>
        <xdr:cNvPr id="12" name="Gráfico 11" descr="Seta com giro para a direita">
          <a:extLst>
            <a:ext uri="{FF2B5EF4-FFF2-40B4-BE49-F238E27FC236}">
              <a16:creationId xmlns:a16="http://schemas.microsoft.com/office/drawing/2014/main" id="{1FA7A537-537D-4800-9CAB-E7875E7EF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2886852" y="1011788"/>
          <a:ext cx="613099" cy="609600"/>
        </a:xfrm>
        <a:prstGeom prst="rect">
          <a:avLst/>
        </a:prstGeom>
      </xdr:spPr>
    </xdr:pic>
    <xdr:clientData/>
  </xdr:twoCellAnchor>
  <xdr:twoCellAnchor editAs="oneCell">
    <xdr:from>
      <xdr:col>1</xdr:col>
      <xdr:colOff>99390</xdr:colOff>
      <xdr:row>4</xdr:row>
      <xdr:rowOff>215348</xdr:rowOff>
    </xdr:from>
    <xdr:to>
      <xdr:col>3</xdr:col>
      <xdr:colOff>53006</xdr:colOff>
      <xdr:row>7</xdr:row>
      <xdr:rowOff>434007</xdr:rowOff>
    </xdr:to>
    <xdr:pic>
      <xdr:nvPicPr>
        <xdr:cNvPr id="15" name="Imagem 1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80EECD5-D84F-4BC2-868A-F7DED9EBE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912" y="1938131"/>
          <a:ext cx="2040833" cy="2040833"/>
        </a:xfrm>
        <a:prstGeom prst="rect">
          <a:avLst/>
        </a:prstGeom>
      </xdr:spPr>
    </xdr:pic>
    <xdr:clientData/>
  </xdr:twoCellAnchor>
  <xdr:twoCellAnchor>
    <xdr:from>
      <xdr:col>3</xdr:col>
      <xdr:colOff>513523</xdr:colOff>
      <xdr:row>5</xdr:row>
      <xdr:rowOff>33132</xdr:rowOff>
    </xdr:from>
    <xdr:to>
      <xdr:col>5</xdr:col>
      <xdr:colOff>819980</xdr:colOff>
      <xdr:row>7</xdr:row>
      <xdr:rowOff>33130</xdr:rowOff>
    </xdr:to>
    <xdr:sp macro="" textlink="">
      <xdr:nvSpPr>
        <xdr:cNvPr id="16" name="Retângulo: Cantos Arredondados 1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D9E8434-96D7-4598-B9F0-49F95C7ED632}"/>
            </a:ext>
          </a:extLst>
        </xdr:cNvPr>
        <xdr:cNvSpPr/>
      </xdr:nvSpPr>
      <xdr:spPr>
        <a:xfrm>
          <a:off x="2733262" y="2070654"/>
          <a:ext cx="6278218" cy="1507433"/>
        </a:xfrm>
        <a:prstGeom prst="roundRect">
          <a:avLst/>
        </a:prstGeom>
        <a:solidFill>
          <a:schemeClr val="accent1">
            <a:alpha val="49804"/>
          </a:schemeClr>
        </a:solidFill>
        <a:ln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Especialista Microsoft Office Excel 2016 com certificação internacional, Professor de Informática e Excel com 15 Anos de Experiência, Dono do maior canal de Excel no Brasil, com mais de </a:t>
          </a:r>
          <a:r>
            <a:rPr lang="pt-BR" sz="16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 milhões</a:t>
          </a:r>
          <a:r>
            <a:rPr lang="pt-BR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de acessos, criador do método Excel descomplicado, o método que ensina você a pensar em Excel e aprender de verdade. www.jhonnylopes.com</a:t>
          </a:r>
          <a:endParaRPr lang="pt-BR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35688</xdr:colOff>
      <xdr:row>5</xdr:row>
      <xdr:rowOff>796637</xdr:rowOff>
    </xdr:from>
    <xdr:to>
      <xdr:col>3</xdr:col>
      <xdr:colOff>523875</xdr:colOff>
      <xdr:row>6</xdr:row>
      <xdr:rowOff>715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32AC13B2-AF00-47A7-AC58-CB97BE6F5DE8}"/>
            </a:ext>
          </a:extLst>
        </xdr:cNvPr>
        <xdr:cNvCxnSpPr/>
      </xdr:nvCxnSpPr>
      <xdr:spPr>
        <a:xfrm flipV="1">
          <a:off x="2252415" y="2831523"/>
          <a:ext cx="488187" cy="5044"/>
        </a:xfrm>
        <a:prstGeom prst="lin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165650</xdr:colOff>
      <xdr:row>7</xdr:row>
      <xdr:rowOff>281607</xdr:rowOff>
    </xdr:from>
    <xdr:to>
      <xdr:col>2</xdr:col>
      <xdr:colOff>1648238</xdr:colOff>
      <xdr:row>10</xdr:row>
      <xdr:rowOff>231913</xdr:rowOff>
    </xdr:to>
    <xdr:pic>
      <xdr:nvPicPr>
        <xdr:cNvPr id="22" name="Gráfico 21" descr="Internet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E912DBA-1B10-4528-A6AD-9F1495EC0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505237" y="3826564"/>
          <a:ext cx="1482588" cy="1482588"/>
        </a:xfrm>
        <a:prstGeom prst="rect">
          <a:avLst/>
        </a:prstGeom>
      </xdr:spPr>
    </xdr:pic>
    <xdr:clientData/>
  </xdr:twoCellAnchor>
  <xdr:twoCellAnchor>
    <xdr:from>
      <xdr:col>3</xdr:col>
      <xdr:colOff>2473585</xdr:colOff>
      <xdr:row>0</xdr:row>
      <xdr:rowOff>0</xdr:rowOff>
    </xdr:from>
    <xdr:to>
      <xdr:col>4</xdr:col>
      <xdr:colOff>1921566</xdr:colOff>
      <xdr:row>1</xdr:row>
      <xdr:rowOff>0</xdr:rowOff>
    </xdr:to>
    <xdr:sp macro="" textlink="">
      <xdr:nvSpPr>
        <xdr:cNvPr id="4" name="Retângulo 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9AEF32C-659C-404F-80E6-E1EA63E6CE7D}"/>
            </a:ext>
          </a:extLst>
        </xdr:cNvPr>
        <xdr:cNvSpPr/>
      </xdr:nvSpPr>
      <xdr:spPr>
        <a:xfrm>
          <a:off x="4693324" y="0"/>
          <a:ext cx="2454568" cy="753717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PLANOS</a:t>
          </a:r>
          <a:r>
            <a:rPr lang="pt-BR" sz="18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 AÇÃO</a:t>
          </a:r>
          <a:endParaRPr lang="pt-BR" sz="1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falecom@jhonnylopes.com.br" TargetMode="External"/><Relationship Id="rId2" Type="http://schemas.openxmlformats.org/officeDocument/2006/relationships/hyperlink" Target="https://www.ibccoaching.com.br/portal/coaching/conheca-ferramenta-roda-vida-coaching/" TargetMode="External"/><Relationship Id="rId1" Type="http://schemas.openxmlformats.org/officeDocument/2006/relationships/hyperlink" Target="https://jhonnylopes.com.br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3B58A-008C-4A9A-B7EF-D7AC31DD35A6}">
  <sheetPr codeName="Planilha1"/>
  <dimension ref="C1:E17"/>
  <sheetViews>
    <sheetView showGridLines="0" workbookViewId="0">
      <pane xSplit="17" ySplit="3" topLeftCell="R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2" customWidth="1"/>
    <col min="2" max="2" width="3.140625" customWidth="1"/>
    <col min="3" max="3" width="25" bestFit="1" customWidth="1"/>
    <col min="4" max="4" width="33" bestFit="1" customWidth="1"/>
    <col min="5" max="5" width="16.28515625" customWidth="1"/>
  </cols>
  <sheetData>
    <row r="1" spans="3:5" s="1" customFormat="1" ht="59.25" customHeight="1" x14ac:dyDescent="0.25"/>
    <row r="2" spans="3:5" s="2" customFormat="1" ht="23.25" customHeight="1" x14ac:dyDescent="0.25"/>
    <row r="3" spans="3:5" ht="7.5" customHeight="1" x14ac:dyDescent="0.25"/>
    <row r="4" spans="3:5" ht="24.95" customHeight="1" thickBot="1" x14ac:dyDescent="0.3">
      <c r="C4" s="65" t="s">
        <v>15</v>
      </c>
      <c r="D4" s="66" t="s">
        <v>16</v>
      </c>
      <c r="E4" s="67" t="s">
        <v>17</v>
      </c>
    </row>
    <row r="5" spans="3:5" ht="24.95" customHeight="1" thickTop="1" thickBot="1" x14ac:dyDescent="0.35">
      <c r="C5" s="77" t="s">
        <v>6</v>
      </c>
      <c r="D5" s="68" t="s">
        <v>0</v>
      </c>
      <c r="E5" s="69">
        <v>5</v>
      </c>
    </row>
    <row r="6" spans="3:5" ht="24.95" customHeight="1" thickTop="1" thickBot="1" x14ac:dyDescent="0.35">
      <c r="C6" s="78"/>
      <c r="D6" s="70" t="s">
        <v>1</v>
      </c>
      <c r="E6" s="71">
        <v>1</v>
      </c>
    </row>
    <row r="7" spans="3:5" ht="24.95" customHeight="1" thickTop="1" thickBot="1" x14ac:dyDescent="0.35">
      <c r="C7" s="78"/>
      <c r="D7" s="70" t="s">
        <v>2</v>
      </c>
      <c r="E7" s="71">
        <v>0</v>
      </c>
    </row>
    <row r="8" spans="3:5" ht="24.95" customHeight="1" thickTop="1" thickBot="1" x14ac:dyDescent="0.35">
      <c r="C8" s="78" t="s">
        <v>7</v>
      </c>
      <c r="D8" s="70" t="s">
        <v>3</v>
      </c>
      <c r="E8" s="71">
        <v>5</v>
      </c>
    </row>
    <row r="9" spans="3:5" ht="24.95" customHeight="1" thickTop="1" thickBot="1" x14ac:dyDescent="0.35">
      <c r="C9" s="78"/>
      <c r="D9" s="70" t="s">
        <v>4</v>
      </c>
      <c r="E9" s="71">
        <v>4</v>
      </c>
    </row>
    <row r="10" spans="3:5" ht="24.95" customHeight="1" thickTop="1" thickBot="1" x14ac:dyDescent="0.35">
      <c r="C10" s="78"/>
      <c r="D10" s="70" t="s">
        <v>5</v>
      </c>
      <c r="E10" s="71">
        <v>9</v>
      </c>
    </row>
    <row r="11" spans="3:5" ht="24.95" customHeight="1" thickTop="1" thickBot="1" x14ac:dyDescent="0.35">
      <c r="C11" s="78" t="s">
        <v>8</v>
      </c>
      <c r="D11" s="70" t="s">
        <v>9</v>
      </c>
      <c r="E11" s="71">
        <v>7</v>
      </c>
    </row>
    <row r="12" spans="3:5" ht="24.95" customHeight="1" thickTop="1" thickBot="1" x14ac:dyDescent="0.35">
      <c r="C12" s="78"/>
      <c r="D12" s="70" t="s">
        <v>10</v>
      </c>
      <c r="E12" s="71">
        <v>2</v>
      </c>
    </row>
    <row r="13" spans="3:5" ht="24.95" customHeight="1" thickTop="1" thickBot="1" x14ac:dyDescent="0.35">
      <c r="C13" s="78"/>
      <c r="D13" s="70" t="s">
        <v>11</v>
      </c>
      <c r="E13" s="71">
        <v>9</v>
      </c>
    </row>
    <row r="14" spans="3:5" ht="24.95" customHeight="1" thickTop="1" thickBot="1" x14ac:dyDescent="0.35">
      <c r="C14" s="78" t="s">
        <v>18</v>
      </c>
      <c r="D14" s="70" t="s">
        <v>12</v>
      </c>
      <c r="E14" s="71">
        <v>5</v>
      </c>
    </row>
    <row r="15" spans="3:5" ht="24.95" customHeight="1" thickTop="1" thickBot="1" x14ac:dyDescent="0.35">
      <c r="C15" s="78"/>
      <c r="D15" s="70" t="s">
        <v>13</v>
      </c>
      <c r="E15" s="71">
        <v>6</v>
      </c>
    </row>
    <row r="16" spans="3:5" ht="24.95" customHeight="1" thickTop="1" thickBot="1" x14ac:dyDescent="0.35">
      <c r="C16" s="79"/>
      <c r="D16" s="72" t="s">
        <v>14</v>
      </c>
      <c r="E16" s="73">
        <v>5</v>
      </c>
    </row>
    <row r="17" ht="15.75" thickTop="1" x14ac:dyDescent="0.25"/>
  </sheetData>
  <mergeCells count="4">
    <mergeCell ref="C5:C7"/>
    <mergeCell ref="C8:C10"/>
    <mergeCell ref="C11:C13"/>
    <mergeCell ref="C14:C16"/>
  </mergeCells>
  <conditionalFormatting sqref="E5:E16">
    <cfRule type="colorScale" priority="1">
      <colorScale>
        <cfvo type="min"/>
        <cfvo type="percentile" val="50"/>
        <cfvo type="max"/>
        <color rgb="FFFF0000"/>
        <color theme="7" tint="0.39997558519241921"/>
        <color theme="9"/>
      </colorScale>
    </cfRule>
  </conditionalFormatting>
  <dataValidations count="1">
    <dataValidation type="list" allowBlank="1" showInputMessage="1" showErrorMessage="1" sqref="E5:E16" xr:uid="{73648BE8-0B20-4FC9-B24D-FF6021721D77}">
      <formula1>NUMEROS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D3A5-130F-41B0-A30C-5B1EC3961921}">
  <sheetPr codeName="Planilha2"/>
  <dimension ref="C1:G17"/>
  <sheetViews>
    <sheetView showGridLines="0" showRowColHeaders="0" workbookViewId="0">
      <pane xSplit="18" ySplit="3" topLeftCell="S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2" customWidth="1"/>
    <col min="2" max="2" width="3.140625" customWidth="1"/>
    <col min="3" max="3" width="25" bestFit="1" customWidth="1"/>
    <col min="4" max="4" width="33" bestFit="1" customWidth="1"/>
    <col min="5" max="5" width="15" bestFit="1" customWidth="1"/>
    <col min="6" max="6" width="8" bestFit="1" customWidth="1"/>
    <col min="7" max="7" width="12.5703125" customWidth="1"/>
    <col min="8" max="8" width="5.28515625" customWidth="1"/>
  </cols>
  <sheetData>
    <row r="1" spans="3:7" s="1" customFormat="1" ht="59.25" customHeight="1" x14ac:dyDescent="0.25"/>
    <row r="2" spans="3:7" s="2" customFormat="1" ht="23.25" customHeight="1" x14ac:dyDescent="0.25"/>
    <row r="3" spans="3:7" ht="7.5" customHeight="1" x14ac:dyDescent="0.25"/>
    <row r="4" spans="3:7" ht="24.95" customHeight="1" thickBot="1" x14ac:dyDescent="0.3">
      <c r="C4" s="65" t="s">
        <v>15</v>
      </c>
      <c r="D4" s="66" t="s">
        <v>16</v>
      </c>
      <c r="E4" s="67" t="s">
        <v>17</v>
      </c>
      <c r="F4" s="66" t="s">
        <v>19</v>
      </c>
      <c r="G4" s="66" t="s">
        <v>20</v>
      </c>
    </row>
    <row r="5" spans="3:7" ht="24.95" customHeight="1" thickTop="1" thickBot="1" x14ac:dyDescent="0.35">
      <c r="C5" s="77" t="s">
        <v>6</v>
      </c>
      <c r="D5" s="68" t="s">
        <v>0</v>
      </c>
      <c r="E5" s="69">
        <f>Atual!E5</f>
        <v>5</v>
      </c>
      <c r="F5" s="74">
        <v>10</v>
      </c>
      <c r="G5" s="75">
        <f>E5/F5</f>
        <v>0.5</v>
      </c>
    </row>
    <row r="6" spans="3:7" ht="24.95" customHeight="1" thickTop="1" thickBot="1" x14ac:dyDescent="0.35">
      <c r="C6" s="78"/>
      <c r="D6" s="70" t="s">
        <v>1</v>
      </c>
      <c r="E6" s="71">
        <f>Atual!E6</f>
        <v>1</v>
      </c>
      <c r="F6" s="74">
        <v>6</v>
      </c>
      <c r="G6" s="75">
        <f t="shared" ref="G6:G16" si="0">E6/F6</f>
        <v>0.16666666666666666</v>
      </c>
    </row>
    <row r="7" spans="3:7" ht="24.95" customHeight="1" thickTop="1" thickBot="1" x14ac:dyDescent="0.35">
      <c r="C7" s="78"/>
      <c r="D7" s="70" t="s">
        <v>2</v>
      </c>
      <c r="E7" s="71">
        <f>Atual!E7</f>
        <v>0</v>
      </c>
      <c r="F7" s="74">
        <v>5</v>
      </c>
      <c r="G7" s="75">
        <f t="shared" si="0"/>
        <v>0</v>
      </c>
    </row>
    <row r="8" spans="3:7" ht="24.95" customHeight="1" thickTop="1" thickBot="1" x14ac:dyDescent="0.35">
      <c r="C8" s="78" t="s">
        <v>7</v>
      </c>
      <c r="D8" s="70" t="s">
        <v>3</v>
      </c>
      <c r="E8" s="71">
        <f>Atual!E8</f>
        <v>5</v>
      </c>
      <c r="F8" s="74">
        <v>9</v>
      </c>
      <c r="G8" s="75">
        <f t="shared" si="0"/>
        <v>0.55555555555555558</v>
      </c>
    </row>
    <row r="9" spans="3:7" ht="24.95" customHeight="1" thickTop="1" thickBot="1" x14ac:dyDescent="0.35">
      <c r="C9" s="78"/>
      <c r="D9" s="70" t="s">
        <v>4</v>
      </c>
      <c r="E9" s="71">
        <f>Atual!E9</f>
        <v>4</v>
      </c>
      <c r="F9" s="74">
        <v>10</v>
      </c>
      <c r="G9" s="75">
        <f t="shared" si="0"/>
        <v>0.4</v>
      </c>
    </row>
    <row r="10" spans="3:7" ht="24.95" customHeight="1" thickTop="1" thickBot="1" x14ac:dyDescent="0.35">
      <c r="C10" s="78"/>
      <c r="D10" s="70" t="s">
        <v>5</v>
      </c>
      <c r="E10" s="71">
        <f>Atual!E10</f>
        <v>9</v>
      </c>
      <c r="F10" s="74">
        <v>10</v>
      </c>
      <c r="G10" s="75">
        <f t="shared" si="0"/>
        <v>0.9</v>
      </c>
    </row>
    <row r="11" spans="3:7" ht="24.95" customHeight="1" thickTop="1" thickBot="1" x14ac:dyDescent="0.35">
      <c r="C11" s="78" t="s">
        <v>8</v>
      </c>
      <c r="D11" s="70" t="s">
        <v>9</v>
      </c>
      <c r="E11" s="71">
        <f>Atual!E11</f>
        <v>7</v>
      </c>
      <c r="F11" s="74">
        <v>10</v>
      </c>
      <c r="G11" s="75">
        <f t="shared" si="0"/>
        <v>0.7</v>
      </c>
    </row>
    <row r="12" spans="3:7" ht="24.95" customHeight="1" thickTop="1" thickBot="1" x14ac:dyDescent="0.35">
      <c r="C12" s="78"/>
      <c r="D12" s="70" t="s">
        <v>10</v>
      </c>
      <c r="E12" s="71">
        <f>Atual!E12</f>
        <v>2</v>
      </c>
      <c r="F12" s="74">
        <v>10</v>
      </c>
      <c r="G12" s="75">
        <f t="shared" si="0"/>
        <v>0.2</v>
      </c>
    </row>
    <row r="13" spans="3:7" ht="24.95" customHeight="1" thickTop="1" thickBot="1" x14ac:dyDescent="0.35">
      <c r="C13" s="78"/>
      <c r="D13" s="70" t="s">
        <v>11</v>
      </c>
      <c r="E13" s="71">
        <f>Atual!E13</f>
        <v>9</v>
      </c>
      <c r="F13" s="74">
        <v>10</v>
      </c>
      <c r="G13" s="75">
        <f>E13/F13</f>
        <v>0.9</v>
      </c>
    </row>
    <row r="14" spans="3:7" ht="24.95" customHeight="1" thickTop="1" thickBot="1" x14ac:dyDescent="0.35">
      <c r="C14" s="78" t="s">
        <v>18</v>
      </c>
      <c r="D14" s="70" t="s">
        <v>12</v>
      </c>
      <c r="E14" s="71">
        <f>Atual!E14</f>
        <v>5</v>
      </c>
      <c r="F14" s="74">
        <v>8</v>
      </c>
      <c r="G14" s="75">
        <f t="shared" si="0"/>
        <v>0.625</v>
      </c>
    </row>
    <row r="15" spans="3:7" ht="24.95" customHeight="1" thickTop="1" thickBot="1" x14ac:dyDescent="0.35">
      <c r="C15" s="78"/>
      <c r="D15" s="70" t="s">
        <v>13</v>
      </c>
      <c r="E15" s="71">
        <f>Atual!E15</f>
        <v>6</v>
      </c>
      <c r="F15" s="74">
        <v>10</v>
      </c>
      <c r="G15" s="75">
        <f t="shared" si="0"/>
        <v>0.6</v>
      </c>
    </row>
    <row r="16" spans="3:7" ht="24.95" customHeight="1" thickTop="1" thickBot="1" x14ac:dyDescent="0.35">
      <c r="C16" s="79"/>
      <c r="D16" s="72" t="s">
        <v>14</v>
      </c>
      <c r="E16" s="73">
        <f>Atual!E16</f>
        <v>5</v>
      </c>
      <c r="F16" s="74">
        <v>9</v>
      </c>
      <c r="G16" s="75">
        <f t="shared" si="0"/>
        <v>0.55555555555555558</v>
      </c>
    </row>
    <row r="17" ht="15.75" thickTop="1" x14ac:dyDescent="0.25"/>
  </sheetData>
  <mergeCells count="4">
    <mergeCell ref="C5:C7"/>
    <mergeCell ref="C8:C10"/>
    <mergeCell ref="C11:C13"/>
    <mergeCell ref="C14:C16"/>
  </mergeCells>
  <conditionalFormatting sqref="E5:E16">
    <cfRule type="colorScale" priority="2">
      <colorScale>
        <cfvo type="min"/>
        <cfvo type="percentile" val="50"/>
        <cfvo type="max"/>
        <color rgb="FFFF0000"/>
        <color theme="7" tint="0.39997558519241921"/>
        <color theme="9"/>
      </colorScale>
    </cfRule>
  </conditionalFormatting>
  <conditionalFormatting sqref="G5:G16">
    <cfRule type="colorScale" priority="1">
      <colorScale>
        <cfvo type="min"/>
        <cfvo type="max"/>
        <color theme="9" tint="0.79998168889431442"/>
        <color theme="9" tint="-0.249977111117893"/>
      </colorScale>
    </cfRule>
  </conditionalFormatting>
  <dataValidations count="1">
    <dataValidation type="list" allowBlank="1" showInputMessage="1" showErrorMessage="1" sqref="F5:F16" xr:uid="{B0BCFF4E-BD30-4089-A88E-2228739BCC40}">
      <formula1>NUMEROS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1814-1D20-48D1-822F-0489A90EC773}">
  <sheetPr codeName="Planilha4"/>
  <dimension ref="C1:M61"/>
  <sheetViews>
    <sheetView showGridLines="0" showRowColHeaders="0" workbookViewId="0">
      <pane xSplit="8" ySplit="3" topLeftCell="I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2" customWidth="1"/>
    <col min="2" max="2" width="3.140625" customWidth="1"/>
    <col min="3" max="3" width="28.140625" customWidth="1"/>
    <col min="4" max="4" width="52.140625" customWidth="1"/>
    <col min="5" max="5" width="12.28515625" bestFit="1" customWidth="1"/>
    <col min="6" max="6" width="16" customWidth="1"/>
    <col min="7" max="7" width="9.140625" hidden="1" customWidth="1"/>
    <col min="8" max="8" width="11.7109375" customWidth="1"/>
    <col min="9" max="9" width="20" customWidth="1"/>
    <col min="11" max="11" width="18.140625" customWidth="1"/>
  </cols>
  <sheetData>
    <row r="1" spans="3:13" s="1" customFormat="1" ht="59.25" customHeight="1" x14ac:dyDescent="0.25">
      <c r="E1" s="2"/>
    </row>
    <row r="2" spans="3:13" s="2" customFormat="1" ht="23.25" customHeight="1" x14ac:dyDescent="0.25"/>
    <row r="3" spans="3:13" ht="7.5" customHeight="1" x14ac:dyDescent="0.25"/>
    <row r="4" spans="3:13" ht="24.95" customHeight="1" thickBot="1" x14ac:dyDescent="0.3">
      <c r="C4" s="7" t="s">
        <v>21</v>
      </c>
      <c r="D4" s="8" t="s">
        <v>22</v>
      </c>
      <c r="E4" s="9" t="s">
        <v>23</v>
      </c>
      <c r="F4" s="9" t="s">
        <v>24</v>
      </c>
      <c r="G4" s="6" t="s">
        <v>109</v>
      </c>
      <c r="J4" s="18"/>
      <c r="K4" s="18"/>
      <c r="L4" s="18"/>
      <c r="M4" s="18"/>
    </row>
    <row r="5" spans="3:13" ht="72" customHeight="1" thickTop="1" thickBot="1" x14ac:dyDescent="0.3">
      <c r="C5" s="63" t="s">
        <v>4</v>
      </c>
      <c r="D5" s="56" t="s">
        <v>126</v>
      </c>
      <c r="E5" s="60">
        <v>43470</v>
      </c>
      <c r="F5" s="58" t="s">
        <v>25</v>
      </c>
      <c r="G5" t="str">
        <f>IF(E5&lt;&gt;"",TEXT(E5,"mmmm"),"")</f>
        <v>janeiro</v>
      </c>
    </row>
    <row r="6" spans="3:13" ht="72" customHeight="1" thickTop="1" thickBot="1" x14ac:dyDescent="0.3">
      <c r="C6" s="63" t="s">
        <v>1</v>
      </c>
      <c r="D6" s="57" t="s">
        <v>125</v>
      </c>
      <c r="E6" s="60">
        <v>43472</v>
      </c>
      <c r="F6" s="59" t="s">
        <v>27</v>
      </c>
      <c r="G6" t="str">
        <f t="shared" ref="G6:G60" si="0">IF(E6&lt;&gt;"",TEXT(E6,"mmmm"),"")</f>
        <v>janeiro</v>
      </c>
    </row>
    <row r="7" spans="3:13" ht="72" customHeight="1" thickTop="1" thickBot="1" x14ac:dyDescent="0.3">
      <c r="C7" s="63" t="s">
        <v>10</v>
      </c>
      <c r="D7" s="57" t="s">
        <v>54</v>
      </c>
      <c r="E7" s="60">
        <v>43475</v>
      </c>
      <c r="F7" s="59" t="s">
        <v>27</v>
      </c>
      <c r="G7" t="str">
        <f t="shared" si="0"/>
        <v>janeiro</v>
      </c>
    </row>
    <row r="8" spans="3:13" ht="72" customHeight="1" thickTop="1" thickBot="1" x14ac:dyDescent="0.3">
      <c r="C8" s="63" t="s">
        <v>3</v>
      </c>
      <c r="D8" s="57" t="s">
        <v>55</v>
      </c>
      <c r="E8" s="60">
        <v>43529</v>
      </c>
      <c r="F8" s="59" t="s">
        <v>27</v>
      </c>
      <c r="G8" t="str">
        <f t="shared" si="0"/>
        <v>março</v>
      </c>
    </row>
    <row r="9" spans="3:13" ht="72" customHeight="1" thickTop="1" thickBot="1" x14ac:dyDescent="0.3">
      <c r="C9" s="63" t="s">
        <v>2</v>
      </c>
      <c r="D9" s="57" t="s">
        <v>56</v>
      </c>
      <c r="E9" s="60">
        <v>43623</v>
      </c>
      <c r="F9" s="59" t="s">
        <v>26</v>
      </c>
      <c r="G9" t="str">
        <f t="shared" si="0"/>
        <v>junho</v>
      </c>
    </row>
    <row r="10" spans="3:13" ht="72" customHeight="1" thickTop="1" thickBot="1" x14ac:dyDescent="0.3">
      <c r="C10" s="63" t="s">
        <v>4</v>
      </c>
      <c r="D10" s="57" t="s">
        <v>57</v>
      </c>
      <c r="E10" s="60">
        <v>43588</v>
      </c>
      <c r="F10" s="59" t="s">
        <v>27</v>
      </c>
      <c r="G10" t="str">
        <f t="shared" si="0"/>
        <v>maio</v>
      </c>
    </row>
    <row r="11" spans="3:13" ht="72" customHeight="1" thickTop="1" thickBot="1" x14ac:dyDescent="0.3">
      <c r="C11" s="63" t="s">
        <v>108</v>
      </c>
      <c r="D11" s="57" t="s">
        <v>58</v>
      </c>
      <c r="E11" s="60">
        <v>43605</v>
      </c>
      <c r="F11" s="59" t="s">
        <v>27</v>
      </c>
      <c r="G11" t="str">
        <f t="shared" si="0"/>
        <v>maio</v>
      </c>
    </row>
    <row r="12" spans="3:13" ht="72" customHeight="1" thickTop="1" thickBot="1" x14ac:dyDescent="0.3">
      <c r="C12" s="63" t="s">
        <v>108</v>
      </c>
      <c r="D12" s="57" t="s">
        <v>59</v>
      </c>
      <c r="E12" s="60">
        <v>43619</v>
      </c>
      <c r="F12" s="59" t="s">
        <v>27</v>
      </c>
      <c r="G12" t="str">
        <f t="shared" si="0"/>
        <v>junho</v>
      </c>
    </row>
    <row r="13" spans="3:13" ht="72" customHeight="1" thickTop="1" thickBot="1" x14ac:dyDescent="0.3">
      <c r="C13" s="63" t="s">
        <v>108</v>
      </c>
      <c r="D13" s="57" t="s">
        <v>60</v>
      </c>
      <c r="E13" s="60">
        <v>43620</v>
      </c>
      <c r="F13" s="59" t="s">
        <v>27</v>
      </c>
      <c r="G13" t="str">
        <f t="shared" si="0"/>
        <v>junho</v>
      </c>
    </row>
    <row r="14" spans="3:13" ht="72" customHeight="1" thickTop="1" thickBot="1" x14ac:dyDescent="0.3">
      <c r="C14" s="63" t="s">
        <v>108</v>
      </c>
      <c r="D14" s="57" t="s">
        <v>61</v>
      </c>
      <c r="E14" s="60">
        <v>43651</v>
      </c>
      <c r="F14" s="59" t="s">
        <v>27</v>
      </c>
      <c r="G14" t="str">
        <f t="shared" si="0"/>
        <v>julho</v>
      </c>
    </row>
    <row r="15" spans="3:13" ht="72" customHeight="1" thickTop="1" thickBot="1" x14ac:dyDescent="0.3">
      <c r="C15" s="63" t="s">
        <v>108</v>
      </c>
      <c r="D15" s="57" t="s">
        <v>62</v>
      </c>
      <c r="E15" s="60">
        <v>43653</v>
      </c>
      <c r="F15" s="59" t="s">
        <v>27</v>
      </c>
      <c r="G15" t="str">
        <f t="shared" si="0"/>
        <v>julho</v>
      </c>
    </row>
    <row r="16" spans="3:13" ht="72" customHeight="1" thickTop="1" thickBot="1" x14ac:dyDescent="0.3">
      <c r="C16" s="63" t="s">
        <v>108</v>
      </c>
      <c r="D16" s="57" t="s">
        <v>63</v>
      </c>
      <c r="E16" s="60">
        <v>43671</v>
      </c>
      <c r="F16" s="59" t="s">
        <v>27</v>
      </c>
      <c r="G16" t="str">
        <f t="shared" si="0"/>
        <v>julho</v>
      </c>
    </row>
    <row r="17" spans="3:7" ht="72" customHeight="1" thickTop="1" thickBot="1" x14ac:dyDescent="0.3">
      <c r="C17" s="63" t="s">
        <v>108</v>
      </c>
      <c r="D17" s="57" t="s">
        <v>64</v>
      </c>
      <c r="E17" s="61">
        <v>43707</v>
      </c>
      <c r="F17" s="59" t="s">
        <v>27</v>
      </c>
      <c r="G17" t="str">
        <f t="shared" si="0"/>
        <v>agosto</v>
      </c>
    </row>
    <row r="18" spans="3:7" ht="72" customHeight="1" thickTop="1" thickBot="1" x14ac:dyDescent="0.3">
      <c r="C18" s="63" t="s">
        <v>108</v>
      </c>
      <c r="D18" s="57" t="s">
        <v>65</v>
      </c>
      <c r="E18" s="61">
        <v>43728</v>
      </c>
      <c r="F18" s="59" t="s">
        <v>27</v>
      </c>
      <c r="G18" t="str">
        <f t="shared" si="0"/>
        <v>setembro</v>
      </c>
    </row>
    <row r="19" spans="3:7" ht="72" customHeight="1" thickTop="1" thickBot="1" x14ac:dyDescent="0.3">
      <c r="C19" s="63" t="s">
        <v>108</v>
      </c>
      <c r="D19" s="57" t="s">
        <v>66</v>
      </c>
      <c r="E19" s="61">
        <v>43730</v>
      </c>
      <c r="F19" s="59" t="s">
        <v>27</v>
      </c>
      <c r="G19" t="str">
        <f t="shared" si="0"/>
        <v>setembro</v>
      </c>
    </row>
    <row r="20" spans="3:7" ht="72" customHeight="1" thickTop="1" thickBot="1" x14ac:dyDescent="0.3">
      <c r="C20" s="63" t="s">
        <v>108</v>
      </c>
      <c r="D20" s="57" t="s">
        <v>67</v>
      </c>
      <c r="E20" s="61">
        <v>43763</v>
      </c>
      <c r="F20" s="59" t="s">
        <v>27</v>
      </c>
      <c r="G20" t="str">
        <f t="shared" si="0"/>
        <v>outubro</v>
      </c>
    </row>
    <row r="21" spans="3:7" ht="72" customHeight="1" thickTop="1" thickBot="1" x14ac:dyDescent="0.3">
      <c r="C21" s="63" t="s">
        <v>108</v>
      </c>
      <c r="D21" s="57" t="s">
        <v>68</v>
      </c>
      <c r="E21" s="61">
        <v>43741</v>
      </c>
      <c r="F21" s="59" t="s">
        <v>27</v>
      </c>
      <c r="G21" t="str">
        <f t="shared" si="0"/>
        <v>outubro</v>
      </c>
    </row>
    <row r="22" spans="3:7" ht="72" customHeight="1" thickTop="1" thickBot="1" x14ac:dyDescent="0.3">
      <c r="C22" s="63" t="s">
        <v>108</v>
      </c>
      <c r="D22" s="57" t="s">
        <v>69</v>
      </c>
      <c r="E22" s="61">
        <v>43800</v>
      </c>
      <c r="F22" s="59" t="s">
        <v>25</v>
      </c>
      <c r="G22" t="str">
        <f t="shared" si="0"/>
        <v>dezembro</v>
      </c>
    </row>
    <row r="23" spans="3:7" ht="72" customHeight="1" thickTop="1" thickBot="1" x14ac:dyDescent="0.3">
      <c r="C23" s="63" t="s">
        <v>108</v>
      </c>
      <c r="D23" s="57" t="s">
        <v>70</v>
      </c>
      <c r="E23" s="61">
        <v>43804</v>
      </c>
      <c r="F23" s="59" t="s">
        <v>26</v>
      </c>
      <c r="G23" t="str">
        <f t="shared" si="0"/>
        <v>dezembro</v>
      </c>
    </row>
    <row r="24" spans="3:7" ht="72" customHeight="1" thickTop="1" thickBot="1" x14ac:dyDescent="0.3">
      <c r="C24" s="63" t="s">
        <v>108</v>
      </c>
      <c r="D24" s="57" t="s">
        <v>71</v>
      </c>
      <c r="E24" s="61">
        <v>43806</v>
      </c>
      <c r="F24" s="59" t="s">
        <v>27</v>
      </c>
      <c r="G24" t="str">
        <f t="shared" si="0"/>
        <v>dezembro</v>
      </c>
    </row>
    <row r="25" spans="3:7" ht="72" customHeight="1" thickTop="1" thickBot="1" x14ac:dyDescent="0.3">
      <c r="C25" s="63" t="s">
        <v>0</v>
      </c>
      <c r="D25" s="57" t="s">
        <v>72</v>
      </c>
      <c r="E25" s="61">
        <v>43809</v>
      </c>
      <c r="F25" s="59" t="s">
        <v>41</v>
      </c>
      <c r="G25" t="str">
        <f t="shared" si="0"/>
        <v>dezembro</v>
      </c>
    </row>
    <row r="26" spans="3:7" ht="72" customHeight="1" thickTop="1" thickBot="1" x14ac:dyDescent="0.3">
      <c r="C26" s="63" t="s">
        <v>108</v>
      </c>
      <c r="D26" s="57" t="s">
        <v>73</v>
      </c>
      <c r="E26" s="62"/>
      <c r="F26" s="59"/>
      <c r="G26" t="str">
        <f t="shared" si="0"/>
        <v/>
      </c>
    </row>
    <row r="27" spans="3:7" ht="72" customHeight="1" thickTop="1" thickBot="1" x14ac:dyDescent="0.3">
      <c r="C27" s="63" t="s">
        <v>108</v>
      </c>
      <c r="D27" s="57" t="s">
        <v>74</v>
      </c>
      <c r="E27" s="62"/>
      <c r="F27" s="59"/>
      <c r="G27" t="str">
        <f t="shared" si="0"/>
        <v/>
      </c>
    </row>
    <row r="28" spans="3:7" ht="72" customHeight="1" thickTop="1" thickBot="1" x14ac:dyDescent="0.3">
      <c r="C28" s="63" t="s">
        <v>108</v>
      </c>
      <c r="D28" s="57" t="s">
        <v>75</v>
      </c>
      <c r="E28" s="62"/>
      <c r="F28" s="59"/>
      <c r="G28" t="str">
        <f t="shared" si="0"/>
        <v/>
      </c>
    </row>
    <row r="29" spans="3:7" ht="72" customHeight="1" thickTop="1" thickBot="1" x14ac:dyDescent="0.3">
      <c r="C29" s="63" t="s">
        <v>108</v>
      </c>
      <c r="D29" s="57" t="s">
        <v>76</v>
      </c>
      <c r="E29" s="62"/>
      <c r="F29" s="59"/>
      <c r="G29" t="str">
        <f t="shared" si="0"/>
        <v/>
      </c>
    </row>
    <row r="30" spans="3:7" ht="72" customHeight="1" thickTop="1" thickBot="1" x14ac:dyDescent="0.3">
      <c r="C30" s="63" t="s">
        <v>108</v>
      </c>
      <c r="D30" s="57" t="s">
        <v>77</v>
      </c>
      <c r="E30" s="62"/>
      <c r="F30" s="59"/>
      <c r="G30" t="str">
        <f t="shared" si="0"/>
        <v/>
      </c>
    </row>
    <row r="31" spans="3:7" ht="72" customHeight="1" thickTop="1" thickBot="1" x14ac:dyDescent="0.3">
      <c r="C31" s="63" t="s">
        <v>108</v>
      </c>
      <c r="D31" s="57" t="s">
        <v>78</v>
      </c>
      <c r="E31" s="62"/>
      <c r="F31" s="59"/>
      <c r="G31" t="str">
        <f t="shared" si="0"/>
        <v/>
      </c>
    </row>
    <row r="32" spans="3:7" ht="72" customHeight="1" thickTop="1" thickBot="1" x14ac:dyDescent="0.3">
      <c r="C32" s="63" t="s">
        <v>108</v>
      </c>
      <c r="D32" s="57" t="s">
        <v>79</v>
      </c>
      <c r="E32" s="62"/>
      <c r="F32" s="59"/>
      <c r="G32" t="str">
        <f t="shared" si="0"/>
        <v/>
      </c>
    </row>
    <row r="33" spans="3:7" ht="72" customHeight="1" thickTop="1" thickBot="1" x14ac:dyDescent="0.3">
      <c r="C33" s="63" t="s">
        <v>108</v>
      </c>
      <c r="D33" s="57" t="s">
        <v>80</v>
      </c>
      <c r="E33" s="62"/>
      <c r="F33" s="59"/>
      <c r="G33" t="str">
        <f t="shared" si="0"/>
        <v/>
      </c>
    </row>
    <row r="34" spans="3:7" ht="72" customHeight="1" thickTop="1" thickBot="1" x14ac:dyDescent="0.3">
      <c r="C34" s="63" t="s">
        <v>108</v>
      </c>
      <c r="D34" s="57" t="s">
        <v>81</v>
      </c>
      <c r="E34" s="62"/>
      <c r="F34" s="59"/>
      <c r="G34" t="str">
        <f t="shared" si="0"/>
        <v/>
      </c>
    </row>
    <row r="35" spans="3:7" ht="72" customHeight="1" thickTop="1" thickBot="1" x14ac:dyDescent="0.3">
      <c r="C35" s="63" t="s">
        <v>108</v>
      </c>
      <c r="D35" s="57" t="s">
        <v>82</v>
      </c>
      <c r="E35" s="62"/>
      <c r="F35" s="59"/>
      <c r="G35" t="str">
        <f t="shared" si="0"/>
        <v/>
      </c>
    </row>
    <row r="36" spans="3:7" ht="72" customHeight="1" thickTop="1" thickBot="1" x14ac:dyDescent="0.3">
      <c r="C36" s="63" t="s">
        <v>108</v>
      </c>
      <c r="D36" s="57" t="s">
        <v>83</v>
      </c>
      <c r="E36" s="62"/>
      <c r="F36" s="59"/>
      <c r="G36" t="str">
        <f t="shared" si="0"/>
        <v/>
      </c>
    </row>
    <row r="37" spans="3:7" ht="72" customHeight="1" thickTop="1" thickBot="1" x14ac:dyDescent="0.3">
      <c r="C37" s="63" t="s">
        <v>108</v>
      </c>
      <c r="D37" s="57" t="s">
        <v>84</v>
      </c>
      <c r="E37" s="62"/>
      <c r="F37" s="59"/>
      <c r="G37" t="str">
        <f t="shared" si="0"/>
        <v/>
      </c>
    </row>
    <row r="38" spans="3:7" ht="72" customHeight="1" thickTop="1" thickBot="1" x14ac:dyDescent="0.3">
      <c r="C38" s="63" t="s">
        <v>108</v>
      </c>
      <c r="D38" s="57" t="s">
        <v>85</v>
      </c>
      <c r="E38" s="62"/>
      <c r="F38" s="59"/>
      <c r="G38" t="str">
        <f t="shared" si="0"/>
        <v/>
      </c>
    </row>
    <row r="39" spans="3:7" ht="72" customHeight="1" thickTop="1" thickBot="1" x14ac:dyDescent="0.3">
      <c r="C39" s="63" t="s">
        <v>108</v>
      </c>
      <c r="D39" s="57" t="s">
        <v>86</v>
      </c>
      <c r="E39" s="62"/>
      <c r="F39" s="59"/>
      <c r="G39" t="str">
        <f t="shared" si="0"/>
        <v/>
      </c>
    </row>
    <row r="40" spans="3:7" ht="72" customHeight="1" thickTop="1" thickBot="1" x14ac:dyDescent="0.3">
      <c r="C40" s="63" t="s">
        <v>108</v>
      </c>
      <c r="D40" s="57" t="s">
        <v>87</v>
      </c>
      <c r="E40" s="62"/>
      <c r="F40" s="59"/>
      <c r="G40" t="str">
        <f t="shared" si="0"/>
        <v/>
      </c>
    </row>
    <row r="41" spans="3:7" ht="72" customHeight="1" thickTop="1" thickBot="1" x14ac:dyDescent="0.3">
      <c r="C41" s="63" t="s">
        <v>108</v>
      </c>
      <c r="D41" s="57" t="s">
        <v>88</v>
      </c>
      <c r="E41" s="62"/>
      <c r="F41" s="59"/>
      <c r="G41" t="str">
        <f t="shared" si="0"/>
        <v/>
      </c>
    </row>
    <row r="42" spans="3:7" ht="72" customHeight="1" thickTop="1" thickBot="1" x14ac:dyDescent="0.3">
      <c r="C42" s="63" t="s">
        <v>108</v>
      </c>
      <c r="D42" s="57" t="s">
        <v>89</v>
      </c>
      <c r="E42" s="62"/>
      <c r="F42" s="59"/>
      <c r="G42" t="str">
        <f t="shared" si="0"/>
        <v/>
      </c>
    </row>
    <row r="43" spans="3:7" ht="72" customHeight="1" thickTop="1" thickBot="1" x14ac:dyDescent="0.3">
      <c r="C43" s="63" t="s">
        <v>108</v>
      </c>
      <c r="D43" s="57" t="s">
        <v>90</v>
      </c>
      <c r="E43" s="62"/>
      <c r="F43" s="59"/>
      <c r="G43" t="str">
        <f t="shared" si="0"/>
        <v/>
      </c>
    </row>
    <row r="44" spans="3:7" ht="72" customHeight="1" thickTop="1" thickBot="1" x14ac:dyDescent="0.3">
      <c r="C44" s="63" t="s">
        <v>108</v>
      </c>
      <c r="D44" s="57" t="s">
        <v>91</v>
      </c>
      <c r="E44" s="62"/>
      <c r="F44" s="59"/>
      <c r="G44" t="str">
        <f t="shared" si="0"/>
        <v/>
      </c>
    </row>
    <row r="45" spans="3:7" ht="72" customHeight="1" thickTop="1" thickBot="1" x14ac:dyDescent="0.3">
      <c r="C45" s="63" t="s">
        <v>108</v>
      </c>
      <c r="D45" s="57" t="s">
        <v>92</v>
      </c>
      <c r="E45" s="62"/>
      <c r="F45" s="59"/>
      <c r="G45" t="str">
        <f t="shared" si="0"/>
        <v/>
      </c>
    </row>
    <row r="46" spans="3:7" ht="72" customHeight="1" thickTop="1" thickBot="1" x14ac:dyDescent="0.3">
      <c r="C46" s="63" t="s">
        <v>108</v>
      </c>
      <c r="D46" s="57" t="s">
        <v>93</v>
      </c>
      <c r="E46" s="62"/>
      <c r="F46" s="59"/>
      <c r="G46" t="str">
        <f t="shared" si="0"/>
        <v/>
      </c>
    </row>
    <row r="47" spans="3:7" ht="72" customHeight="1" thickTop="1" thickBot="1" x14ac:dyDescent="0.3">
      <c r="C47" s="63" t="s">
        <v>108</v>
      </c>
      <c r="D47" s="57" t="s">
        <v>94</v>
      </c>
      <c r="E47" s="62"/>
      <c r="F47" s="59"/>
      <c r="G47" t="str">
        <f t="shared" si="0"/>
        <v/>
      </c>
    </row>
    <row r="48" spans="3:7" ht="72" customHeight="1" thickTop="1" thickBot="1" x14ac:dyDescent="0.3">
      <c r="C48" s="63" t="s">
        <v>108</v>
      </c>
      <c r="D48" s="57" t="s">
        <v>95</v>
      </c>
      <c r="E48" s="62"/>
      <c r="F48" s="59"/>
      <c r="G48" t="str">
        <f t="shared" si="0"/>
        <v/>
      </c>
    </row>
    <row r="49" spans="3:7" ht="72" customHeight="1" thickTop="1" thickBot="1" x14ac:dyDescent="0.3">
      <c r="C49" s="63" t="s">
        <v>108</v>
      </c>
      <c r="D49" s="57" t="s">
        <v>96</v>
      </c>
      <c r="E49" s="62"/>
      <c r="F49" s="59"/>
      <c r="G49" t="str">
        <f t="shared" si="0"/>
        <v/>
      </c>
    </row>
    <row r="50" spans="3:7" ht="72" customHeight="1" thickTop="1" thickBot="1" x14ac:dyDescent="0.3">
      <c r="C50" s="63" t="s">
        <v>108</v>
      </c>
      <c r="D50" s="57" t="s">
        <v>97</v>
      </c>
      <c r="E50" s="62"/>
      <c r="F50" s="59"/>
      <c r="G50" t="str">
        <f t="shared" si="0"/>
        <v/>
      </c>
    </row>
    <row r="51" spans="3:7" ht="72" customHeight="1" thickTop="1" thickBot="1" x14ac:dyDescent="0.3">
      <c r="C51" s="63" t="s">
        <v>108</v>
      </c>
      <c r="D51" s="57" t="s">
        <v>98</v>
      </c>
      <c r="E51" s="62"/>
      <c r="F51" s="59"/>
      <c r="G51" t="str">
        <f t="shared" si="0"/>
        <v/>
      </c>
    </row>
    <row r="52" spans="3:7" ht="72" customHeight="1" thickTop="1" thickBot="1" x14ac:dyDescent="0.3">
      <c r="C52" s="63" t="s">
        <v>108</v>
      </c>
      <c r="D52" s="57" t="s">
        <v>99</v>
      </c>
      <c r="E52" s="62"/>
      <c r="F52" s="59"/>
      <c r="G52" t="str">
        <f t="shared" si="0"/>
        <v/>
      </c>
    </row>
    <row r="53" spans="3:7" ht="72" customHeight="1" thickTop="1" thickBot="1" x14ac:dyDescent="0.3">
      <c r="C53" s="63" t="s">
        <v>108</v>
      </c>
      <c r="D53" s="57" t="s">
        <v>100</v>
      </c>
      <c r="E53" s="62"/>
      <c r="F53" s="59"/>
      <c r="G53" t="str">
        <f t="shared" si="0"/>
        <v/>
      </c>
    </row>
    <row r="54" spans="3:7" ht="72" customHeight="1" thickTop="1" thickBot="1" x14ac:dyDescent="0.3">
      <c r="C54" s="63" t="s">
        <v>108</v>
      </c>
      <c r="D54" s="57" t="s">
        <v>101</v>
      </c>
      <c r="E54" s="62"/>
      <c r="F54" s="59"/>
      <c r="G54" t="str">
        <f t="shared" si="0"/>
        <v/>
      </c>
    </row>
    <row r="55" spans="3:7" ht="72" customHeight="1" thickTop="1" thickBot="1" x14ac:dyDescent="0.3">
      <c r="C55" s="63" t="s">
        <v>108</v>
      </c>
      <c r="D55" s="57" t="s">
        <v>102</v>
      </c>
      <c r="E55" s="62"/>
      <c r="F55" s="59"/>
      <c r="G55" t="str">
        <f t="shared" si="0"/>
        <v/>
      </c>
    </row>
    <row r="56" spans="3:7" ht="72" customHeight="1" thickTop="1" thickBot="1" x14ac:dyDescent="0.3">
      <c r="C56" s="63" t="s">
        <v>108</v>
      </c>
      <c r="D56" s="57" t="s">
        <v>103</v>
      </c>
      <c r="E56" s="62"/>
      <c r="F56" s="59"/>
      <c r="G56" t="str">
        <f t="shared" si="0"/>
        <v/>
      </c>
    </row>
    <row r="57" spans="3:7" ht="72" customHeight="1" thickTop="1" thickBot="1" x14ac:dyDescent="0.3">
      <c r="C57" s="63" t="s">
        <v>108</v>
      </c>
      <c r="D57" s="57" t="s">
        <v>104</v>
      </c>
      <c r="E57" s="62"/>
      <c r="F57" s="59"/>
      <c r="G57" t="str">
        <f t="shared" si="0"/>
        <v/>
      </c>
    </row>
    <row r="58" spans="3:7" ht="72" customHeight="1" thickTop="1" thickBot="1" x14ac:dyDescent="0.3">
      <c r="C58" s="63" t="s">
        <v>108</v>
      </c>
      <c r="D58" s="57" t="s">
        <v>105</v>
      </c>
      <c r="E58" s="62"/>
      <c r="F58" s="59"/>
      <c r="G58" t="str">
        <f t="shared" si="0"/>
        <v/>
      </c>
    </row>
    <row r="59" spans="3:7" ht="72" customHeight="1" thickTop="1" thickBot="1" x14ac:dyDescent="0.3">
      <c r="C59" s="63" t="s">
        <v>108</v>
      </c>
      <c r="D59" s="57" t="s">
        <v>106</v>
      </c>
      <c r="E59" s="62"/>
      <c r="F59" s="59"/>
      <c r="G59" t="str">
        <f t="shared" si="0"/>
        <v/>
      </c>
    </row>
    <row r="60" spans="3:7" ht="72" customHeight="1" thickTop="1" thickBot="1" x14ac:dyDescent="0.3">
      <c r="C60" s="63" t="s">
        <v>108</v>
      </c>
      <c r="D60" s="57" t="s">
        <v>107</v>
      </c>
      <c r="E60" s="62"/>
      <c r="F60" s="59"/>
      <c r="G60" t="str">
        <f t="shared" si="0"/>
        <v/>
      </c>
    </row>
    <row r="61" spans="3:7" ht="15.75" thickTop="1" x14ac:dyDescent="0.25"/>
  </sheetData>
  <sheetProtection formatCells="0" formatColumns="0" formatRows="0" insertColumns="0" insertRows="0" insertHyperlinks="0" deleteColumns="0" deleteRows="0" sort="0" autoFilter="0" pivotTables="0"/>
  <protectedRanges>
    <protectedRange sqref="C4:F224" name="Intervalo1"/>
  </protectedRanges>
  <conditionalFormatting sqref="F5:F60">
    <cfRule type="containsText" dxfId="17" priority="1" operator="containsText" text="atrasado">
      <formula>NOT(ISERROR(SEARCH("atrasado",F5)))</formula>
    </cfRule>
    <cfRule type="containsText" dxfId="16" priority="2" operator="containsText" text="Não">
      <formula>NOT(ISERROR(SEARCH("Não",F5)))</formula>
    </cfRule>
    <cfRule type="containsText" dxfId="15" priority="3" operator="containsText" text="Concluído">
      <formula>NOT(ISERROR(SEARCH("Concluído",F5)))</formula>
    </cfRule>
  </conditionalFormatting>
  <dataValidations count="2">
    <dataValidation type="list" allowBlank="1" showInputMessage="1" showErrorMessage="1" sqref="C5:C60" xr:uid="{E50E1A6E-A4A9-4CE8-9023-871C45AC9204}">
      <formula1>ambito</formula1>
    </dataValidation>
    <dataValidation type="list" allowBlank="1" showInputMessage="1" showErrorMessage="1" sqref="F5:F60" xr:uid="{3E78A7D5-E8B8-45A9-B51B-CFA1AAE4FAA2}">
      <formula1>situacao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615FB-C2CE-452B-A9D7-9A01CC2CE9E1}">
  <sheetPr codeName="Planilha5"/>
  <dimension ref="C1:O16"/>
  <sheetViews>
    <sheetView showGridLines="0" showRowColHeaders="0" tabSelected="1" workbookViewId="0">
      <pane xSplit="15" ySplit="3" topLeftCell="P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2" customWidth="1"/>
    <col min="2" max="2" width="3.140625" customWidth="1"/>
    <col min="3" max="3" width="28.140625" customWidth="1"/>
    <col min="4" max="4" width="10.85546875" customWidth="1"/>
    <col min="5" max="5" width="16.28515625" customWidth="1"/>
    <col min="6" max="6" width="16.85546875" customWidth="1"/>
    <col min="7" max="7" width="16.42578125" customWidth="1"/>
    <col min="8" max="15" width="16.7109375" customWidth="1"/>
  </cols>
  <sheetData>
    <row r="1" spans="3:15" s="1" customFormat="1" ht="59.25" customHeight="1" x14ac:dyDescent="0.25">
      <c r="E1" s="2"/>
    </row>
    <row r="2" spans="3:15" s="2" customFormat="1" ht="23.25" customHeight="1" x14ac:dyDescent="0.25"/>
    <row r="3" spans="3:15" ht="7.5" customHeight="1" x14ac:dyDescent="0.25"/>
    <row r="4" spans="3:15" ht="24.95" customHeight="1" thickBot="1" x14ac:dyDescent="0.3">
      <c r="C4" s="12"/>
      <c r="D4" s="13" t="s">
        <v>28</v>
      </c>
      <c r="E4" s="13" t="s">
        <v>29</v>
      </c>
      <c r="F4" s="13" t="s">
        <v>30</v>
      </c>
      <c r="G4" s="13" t="s">
        <v>31</v>
      </c>
      <c r="H4" s="13" t="s">
        <v>32</v>
      </c>
      <c r="I4" s="13" t="s">
        <v>33</v>
      </c>
      <c r="J4" s="13" t="s">
        <v>34</v>
      </c>
      <c r="K4" s="13" t="s">
        <v>35</v>
      </c>
      <c r="L4" s="13" t="s">
        <v>36</v>
      </c>
      <c r="M4" s="13" t="s">
        <v>37</v>
      </c>
      <c r="N4" s="13" t="s">
        <v>38</v>
      </c>
      <c r="O4" s="14" t="s">
        <v>39</v>
      </c>
    </row>
    <row r="5" spans="3:15" ht="24.95" customHeight="1" thickTop="1" thickBot="1" x14ac:dyDescent="0.3">
      <c r="C5" s="17" t="s">
        <v>40</v>
      </c>
      <c r="D5" s="19">
        <f>SUM(D6:D9)</f>
        <v>3</v>
      </c>
      <c r="E5" s="19">
        <f t="shared" ref="E5:O5" si="0">SUM(E6:E9)</f>
        <v>0</v>
      </c>
      <c r="F5" s="19">
        <f t="shared" si="0"/>
        <v>1</v>
      </c>
      <c r="G5" s="19">
        <f t="shared" si="0"/>
        <v>0</v>
      </c>
      <c r="H5" s="19">
        <f t="shared" si="0"/>
        <v>2</v>
      </c>
      <c r="I5" s="19">
        <f t="shared" si="0"/>
        <v>3</v>
      </c>
      <c r="J5" s="19">
        <f t="shared" si="0"/>
        <v>3</v>
      </c>
      <c r="K5" s="19">
        <f t="shared" si="0"/>
        <v>1</v>
      </c>
      <c r="L5" s="19">
        <f t="shared" si="0"/>
        <v>2</v>
      </c>
      <c r="M5" s="19">
        <f t="shared" si="0"/>
        <v>2</v>
      </c>
      <c r="N5" s="19">
        <f t="shared" si="0"/>
        <v>0</v>
      </c>
      <c r="O5" s="19">
        <f t="shared" si="0"/>
        <v>4</v>
      </c>
    </row>
    <row r="6" spans="3:15" ht="24.95" customHeight="1" thickTop="1" thickBot="1" x14ac:dyDescent="0.3">
      <c r="C6" s="15" t="s">
        <v>25</v>
      </c>
      <c r="D6" s="20">
        <f>COUNTIFS(P_Acao!$F:$F,Relatório!$C6,P_Acao!$G:$G,Relatório!D$4)</f>
        <v>1</v>
      </c>
      <c r="E6" s="20">
        <f>COUNTIFS(P_Acao!$F:$F,Relatório!$C6,P_Acao!$G:$G,Relatório!E$4)</f>
        <v>0</v>
      </c>
      <c r="F6" s="20">
        <f>COUNTIFS(P_Acao!$F:$F,Relatório!$C6,P_Acao!$G:$G,Relatório!F$4)</f>
        <v>0</v>
      </c>
      <c r="G6" s="20">
        <f>COUNTIFS(P_Acao!$F:$F,Relatório!$C6,P_Acao!$G:$G,Relatório!G$4)</f>
        <v>0</v>
      </c>
      <c r="H6" s="20">
        <f>COUNTIFS(P_Acao!$F:$F,Relatório!$C6,P_Acao!$G:$G,Relatório!H$4)</f>
        <v>0</v>
      </c>
      <c r="I6" s="20">
        <f>COUNTIFS(P_Acao!$F:$F,Relatório!$C6,P_Acao!$G:$G,Relatório!I$4)</f>
        <v>0</v>
      </c>
      <c r="J6" s="20">
        <f>COUNTIFS(P_Acao!$F:$F,Relatório!$C6,P_Acao!$G:$G,Relatório!J$4)</f>
        <v>0</v>
      </c>
      <c r="K6" s="20">
        <f>COUNTIFS(P_Acao!$F:$F,Relatório!$C6,P_Acao!$G:$G,Relatório!K$4)</f>
        <v>0</v>
      </c>
      <c r="L6" s="20">
        <f>COUNTIFS(P_Acao!$F:$F,Relatório!$C6,P_Acao!$G:$G,Relatório!L$4)</f>
        <v>0</v>
      </c>
      <c r="M6" s="20">
        <f>COUNTIFS(P_Acao!$F:$F,Relatório!$C6,P_Acao!$G:$G,Relatório!M$4)</f>
        <v>0</v>
      </c>
      <c r="N6" s="20">
        <f>COUNTIFS(P_Acao!$F:$F,Relatório!$C6,P_Acao!$G:$G,Relatório!N$4)</f>
        <v>0</v>
      </c>
      <c r="O6" s="20">
        <f>COUNTIFS(P_Acao!$F:$F,Relatório!$C6,P_Acao!$G:$G,Relatório!O$4)</f>
        <v>1</v>
      </c>
    </row>
    <row r="7" spans="3:15" ht="24.95" customHeight="1" thickTop="1" thickBot="1" x14ac:dyDescent="0.3">
      <c r="C7" s="15" t="s">
        <v>41</v>
      </c>
      <c r="D7" s="20">
        <f>COUNTIFS(P_Acao!$F:$F,Relatório!$C7,P_Acao!$G:$G,Relatório!D$4)</f>
        <v>0</v>
      </c>
      <c r="E7" s="20">
        <f>COUNTIFS(P_Acao!$F:$F,Relatório!$C7,P_Acao!$G:$G,Relatório!E$4)</f>
        <v>0</v>
      </c>
      <c r="F7" s="20">
        <f>COUNTIFS(P_Acao!$F:$F,Relatório!$C7,P_Acao!$G:$G,Relatório!F$4)</f>
        <v>0</v>
      </c>
      <c r="G7" s="20">
        <f>COUNTIFS(P_Acao!$F:$F,Relatório!$C7,P_Acao!$G:$G,Relatório!G$4)</f>
        <v>0</v>
      </c>
      <c r="H7" s="20">
        <f>COUNTIFS(P_Acao!$F:$F,Relatório!$C7,P_Acao!$G:$G,Relatório!H$4)</f>
        <v>0</v>
      </c>
      <c r="I7" s="20">
        <f>COUNTIFS(P_Acao!$F:$F,Relatório!$C7,P_Acao!$G:$G,Relatório!I$4)</f>
        <v>0</v>
      </c>
      <c r="J7" s="20">
        <f>COUNTIFS(P_Acao!$F:$F,Relatório!$C7,P_Acao!$G:$G,Relatório!J$4)</f>
        <v>0</v>
      </c>
      <c r="K7" s="20">
        <f>COUNTIFS(P_Acao!$F:$F,Relatório!$C7,P_Acao!$G:$G,Relatório!K$4)</f>
        <v>0</v>
      </c>
      <c r="L7" s="20">
        <f>COUNTIFS(P_Acao!$F:$F,Relatório!$C7,P_Acao!$G:$G,Relatório!L$4)</f>
        <v>0</v>
      </c>
      <c r="M7" s="20">
        <f>COUNTIFS(P_Acao!$F:$F,Relatório!$C7,P_Acao!$G:$G,Relatório!M$4)</f>
        <v>0</v>
      </c>
      <c r="N7" s="20">
        <f>COUNTIFS(P_Acao!$F:$F,Relatório!$C7,P_Acao!$G:$G,Relatório!N$4)</f>
        <v>0</v>
      </c>
      <c r="O7" s="20">
        <f>COUNTIFS(P_Acao!$F:$F,Relatório!$C7,P_Acao!$G:$G,Relatório!O$4)</f>
        <v>1</v>
      </c>
    </row>
    <row r="8" spans="3:15" ht="24.95" customHeight="1" thickTop="1" thickBot="1" x14ac:dyDescent="0.3">
      <c r="C8" s="15" t="s">
        <v>26</v>
      </c>
      <c r="D8" s="20">
        <f>COUNTIFS(P_Acao!$F:$F,Relatório!$C8,P_Acao!$G:$G,Relatório!D$4)</f>
        <v>0</v>
      </c>
      <c r="E8" s="20">
        <f>COUNTIFS(P_Acao!$F:$F,Relatório!$C8,P_Acao!$G:$G,Relatório!E$4)</f>
        <v>0</v>
      </c>
      <c r="F8" s="20">
        <f>COUNTIFS(P_Acao!$F:$F,Relatório!$C8,P_Acao!$G:$G,Relatório!F$4)</f>
        <v>0</v>
      </c>
      <c r="G8" s="20">
        <f>COUNTIFS(P_Acao!$F:$F,Relatório!$C8,P_Acao!$G:$G,Relatório!G$4)</f>
        <v>0</v>
      </c>
      <c r="H8" s="20">
        <f>COUNTIFS(P_Acao!$F:$F,Relatório!$C8,P_Acao!$G:$G,Relatório!H$4)</f>
        <v>0</v>
      </c>
      <c r="I8" s="20">
        <f>COUNTIFS(P_Acao!$F:$F,Relatório!$C8,P_Acao!$G:$G,Relatório!I$4)</f>
        <v>1</v>
      </c>
      <c r="J8" s="20">
        <f>COUNTIFS(P_Acao!$F:$F,Relatório!$C8,P_Acao!$G:$G,Relatório!J$4)</f>
        <v>0</v>
      </c>
      <c r="K8" s="20">
        <f>COUNTIFS(P_Acao!$F:$F,Relatório!$C8,P_Acao!$G:$G,Relatório!K$4)</f>
        <v>0</v>
      </c>
      <c r="L8" s="20">
        <f>COUNTIFS(P_Acao!$F:$F,Relatório!$C8,P_Acao!$G:$G,Relatório!L$4)</f>
        <v>0</v>
      </c>
      <c r="M8" s="20">
        <f>COUNTIFS(P_Acao!$F:$F,Relatório!$C8,P_Acao!$G:$G,Relatório!M$4)</f>
        <v>0</v>
      </c>
      <c r="N8" s="20">
        <f>COUNTIFS(P_Acao!$F:$F,Relatório!$C8,P_Acao!$G:$G,Relatório!N$4)</f>
        <v>0</v>
      </c>
      <c r="O8" s="20">
        <f>COUNTIFS(P_Acao!$F:$F,Relatório!$C8,P_Acao!$G:$G,Relatório!O$4)</f>
        <v>1</v>
      </c>
    </row>
    <row r="9" spans="3:15" ht="24.95" customHeight="1" thickTop="1" thickBot="1" x14ac:dyDescent="0.3">
      <c r="C9" s="16" t="s">
        <v>27</v>
      </c>
      <c r="D9" s="20">
        <f>COUNTIFS(P_Acao!$F:$F,Relatório!$C9,P_Acao!$G:$G,Relatório!D$4)</f>
        <v>2</v>
      </c>
      <c r="E9" s="20">
        <f>COUNTIFS(P_Acao!$F:$F,Relatório!$C9,P_Acao!$G:$G,Relatório!E$4)</f>
        <v>0</v>
      </c>
      <c r="F9" s="20">
        <f>COUNTIFS(P_Acao!$F:$F,Relatório!$C9,P_Acao!$G:$G,Relatório!F$4)</f>
        <v>1</v>
      </c>
      <c r="G9" s="20">
        <f>COUNTIFS(P_Acao!$F:$F,Relatório!$C9,P_Acao!$G:$G,Relatório!G$4)</f>
        <v>0</v>
      </c>
      <c r="H9" s="20">
        <f>COUNTIFS(P_Acao!$F:$F,Relatório!$C9,P_Acao!$G:$G,Relatório!H$4)</f>
        <v>2</v>
      </c>
      <c r="I9" s="20">
        <f>COUNTIFS(P_Acao!$F:$F,Relatório!$C9,P_Acao!$G:$G,Relatório!I$4)</f>
        <v>2</v>
      </c>
      <c r="J9" s="20">
        <f>COUNTIFS(P_Acao!$F:$F,Relatório!$C9,P_Acao!$G:$G,Relatório!J$4)</f>
        <v>3</v>
      </c>
      <c r="K9" s="20">
        <f>COUNTIFS(P_Acao!$F:$F,Relatório!$C9,P_Acao!$G:$G,Relatório!K$4)</f>
        <v>1</v>
      </c>
      <c r="L9" s="20">
        <f>COUNTIFS(P_Acao!$F:$F,Relatório!$C9,P_Acao!$G:$G,Relatório!L$4)</f>
        <v>2</v>
      </c>
      <c r="M9" s="20">
        <f>COUNTIFS(P_Acao!$F:$F,Relatório!$C9,P_Acao!$G:$G,Relatório!M$4)</f>
        <v>2</v>
      </c>
      <c r="N9" s="20">
        <f>COUNTIFS(P_Acao!$F:$F,Relatório!$C9,P_Acao!$G:$G,Relatório!N$4)</f>
        <v>0</v>
      </c>
      <c r="O9" s="20">
        <f>COUNTIFS(P_Acao!$F:$F,Relatório!$C9,P_Acao!$G:$G,Relatório!O$4)</f>
        <v>1</v>
      </c>
    </row>
    <row r="10" spans="3:15" ht="24.95" customHeight="1" thickTop="1" x14ac:dyDescent="0.25">
      <c r="C10" s="10"/>
      <c r="D10" s="11"/>
    </row>
    <row r="11" spans="3:15" ht="24.95" customHeight="1" x14ac:dyDescent="0.25">
      <c r="C11" s="10"/>
      <c r="D11" s="11"/>
    </row>
    <row r="12" spans="3:15" ht="24.95" customHeight="1" x14ac:dyDescent="0.25">
      <c r="C12" s="10"/>
      <c r="D12" s="11"/>
    </row>
    <row r="13" spans="3:15" ht="24.95" customHeight="1" x14ac:dyDescent="0.25">
      <c r="C13" s="10"/>
      <c r="D13" s="11"/>
    </row>
    <row r="14" spans="3:15" ht="24.95" customHeight="1" x14ac:dyDescent="0.25">
      <c r="C14" s="10"/>
      <c r="D14" s="11"/>
    </row>
    <row r="15" spans="3:15" ht="24.95" customHeight="1" x14ac:dyDescent="0.25">
      <c r="C15" s="10"/>
      <c r="D15" s="11"/>
    </row>
    <row r="16" spans="3:15" ht="24.95" customHeight="1" x14ac:dyDescent="0.25">
      <c r="C16" s="10"/>
      <c r="D16" s="11"/>
    </row>
  </sheetData>
  <conditionalFormatting sqref="F10:F16">
    <cfRule type="containsText" dxfId="14" priority="1" operator="containsText" text="atrasado">
      <formula>NOT(ISERROR(SEARCH("atrasado",F10)))</formula>
    </cfRule>
    <cfRule type="containsText" dxfId="13" priority="2" operator="containsText" text="Não">
      <formula>NOT(ISERROR(SEARCH("Não",F10)))</formula>
    </cfRule>
    <cfRule type="containsText" dxfId="12" priority="3" operator="containsText" text="Concluído">
      <formula>NOT(ISERROR(SEARCH("Concluído",F10)))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043D6-3C3E-4F01-A1C8-23D5B9E55F01}">
  <sheetPr codeName="Planilha6"/>
  <dimension ref="C1:O18"/>
  <sheetViews>
    <sheetView showGridLines="0" showRowColHeaders="0" zoomScaleNormal="100" workbookViewId="0">
      <pane xSplit="15" ySplit="5" topLeftCell="P6" activePane="bottomRight" state="frozen"/>
      <selection pane="topRight"/>
      <selection pane="bottomLeft"/>
      <selection pane="bottomRight" activeCell="D7" sqref="D7"/>
    </sheetView>
  </sheetViews>
  <sheetFormatPr defaultRowHeight="15" x14ac:dyDescent="0.25"/>
  <cols>
    <col min="1" max="1" width="2" customWidth="1"/>
    <col min="2" max="2" width="3.140625" customWidth="1"/>
    <col min="3" max="3" width="28.140625" customWidth="1"/>
    <col min="4" max="4" width="45.140625" customWidth="1"/>
    <col min="5" max="5" width="31.5703125" bestFit="1" customWidth="1"/>
    <col min="6" max="6" width="16" customWidth="1"/>
    <col min="7" max="7" width="9.140625" customWidth="1"/>
    <col min="8" max="8" width="5.28515625" customWidth="1"/>
  </cols>
  <sheetData>
    <row r="1" spans="3:15" s="1" customFormat="1" ht="59.25" customHeight="1" x14ac:dyDescent="0.25">
      <c r="E1" s="2"/>
    </row>
    <row r="2" spans="3:15" s="2" customFormat="1" ht="43.5" customHeight="1" x14ac:dyDescent="0.25"/>
    <row r="3" spans="3:15" ht="7.5" customHeight="1" x14ac:dyDescent="0.25"/>
    <row r="4" spans="3:15" ht="24.95" customHeight="1" x14ac:dyDescent="0.25">
      <c r="C4" s="23"/>
      <c r="D4" s="23"/>
      <c r="E4" s="23"/>
      <c r="F4" s="23"/>
      <c r="G4" s="21"/>
      <c r="H4" s="22"/>
      <c r="I4" s="22"/>
      <c r="J4" s="22"/>
    </row>
    <row r="5" spans="3:15" ht="24.95" customHeight="1" thickBot="1" x14ac:dyDescent="0.3">
      <c r="C5" s="24"/>
      <c r="D5" s="25"/>
      <c r="E5" s="22"/>
      <c r="F5" s="22"/>
      <c r="G5" s="22"/>
      <c r="H5" s="22"/>
      <c r="I5" s="22"/>
      <c r="J5" s="22"/>
    </row>
    <row r="6" spans="3:15" ht="63" customHeight="1" thickTop="1" thickBot="1" x14ac:dyDescent="0.3">
      <c r="C6" s="33" t="s">
        <v>110</v>
      </c>
      <c r="D6" s="27" t="s">
        <v>119</v>
      </c>
      <c r="E6" s="26" t="s">
        <v>114</v>
      </c>
      <c r="F6" s="30"/>
      <c r="G6" s="35"/>
      <c r="H6" s="36"/>
      <c r="I6" s="36"/>
      <c r="J6" s="37"/>
      <c r="K6" s="38"/>
      <c r="L6" s="38"/>
      <c r="M6" s="38"/>
      <c r="N6" s="38"/>
      <c r="O6" s="39"/>
    </row>
    <row r="7" spans="3:15" ht="55.5" customHeight="1" thickTop="1" thickBot="1" x14ac:dyDescent="0.3">
      <c r="C7" s="33" t="s">
        <v>111</v>
      </c>
      <c r="D7" s="28" t="s">
        <v>118</v>
      </c>
      <c r="E7" s="26" t="s">
        <v>115</v>
      </c>
      <c r="F7" s="31"/>
      <c r="G7" s="40"/>
      <c r="H7" s="22"/>
      <c r="J7" s="22"/>
      <c r="O7" s="41"/>
    </row>
    <row r="8" spans="3:15" ht="51.75" customHeight="1" thickTop="1" thickBot="1" x14ac:dyDescent="0.3">
      <c r="C8" s="33" t="s">
        <v>112</v>
      </c>
      <c r="D8" s="28" t="s">
        <v>117</v>
      </c>
      <c r="E8" s="26" t="s">
        <v>116</v>
      </c>
      <c r="F8" s="31"/>
      <c r="G8" s="40"/>
      <c r="H8" s="22"/>
      <c r="I8" s="22"/>
      <c r="J8" s="22"/>
      <c r="O8" s="41"/>
    </row>
    <row r="9" spans="3:15" ht="44.25" customHeight="1" thickTop="1" thickBot="1" x14ac:dyDescent="0.3">
      <c r="C9" s="33" t="s">
        <v>113</v>
      </c>
      <c r="D9" s="29" t="s">
        <v>120</v>
      </c>
      <c r="E9" s="26" t="s">
        <v>121</v>
      </c>
      <c r="F9" s="32"/>
      <c r="G9" s="42"/>
      <c r="H9" s="43"/>
      <c r="I9" s="43"/>
      <c r="J9" s="43"/>
      <c r="K9" s="44"/>
      <c r="L9" s="44"/>
      <c r="M9" s="44"/>
      <c r="N9" s="44"/>
      <c r="O9" s="45"/>
    </row>
    <row r="10" spans="3:15" ht="24.95" customHeight="1" thickTop="1" x14ac:dyDescent="0.25">
      <c r="C10" s="24"/>
      <c r="D10" s="25"/>
      <c r="E10" s="22"/>
      <c r="F10" s="22"/>
      <c r="G10" s="22"/>
      <c r="H10" s="22"/>
      <c r="I10" s="22"/>
      <c r="J10" s="22"/>
    </row>
    <row r="11" spans="3:15" ht="24.95" customHeight="1" x14ac:dyDescent="0.25">
      <c r="C11" s="24"/>
      <c r="D11" s="25"/>
      <c r="E11" s="22"/>
      <c r="F11" s="22"/>
      <c r="G11" s="22"/>
      <c r="H11" s="22"/>
      <c r="I11" s="22"/>
      <c r="J11" s="22"/>
    </row>
    <row r="12" spans="3:15" ht="24.95" customHeight="1" x14ac:dyDescent="0.25">
      <c r="C12" s="24"/>
      <c r="D12" s="25"/>
      <c r="E12" s="22"/>
      <c r="F12" s="22"/>
      <c r="G12" s="22"/>
      <c r="H12" s="22"/>
      <c r="I12" s="22"/>
      <c r="J12" s="22"/>
    </row>
    <row r="13" spans="3:15" ht="24.95" customHeight="1" x14ac:dyDescent="0.25">
      <c r="C13" s="24"/>
      <c r="D13" s="25"/>
      <c r="E13" s="22"/>
      <c r="F13" s="22"/>
      <c r="G13" s="22"/>
      <c r="H13" s="22"/>
      <c r="I13" s="22"/>
      <c r="J13" s="22"/>
    </row>
    <row r="14" spans="3:15" ht="24.95" customHeight="1" x14ac:dyDescent="0.25">
      <c r="C14" s="24"/>
      <c r="D14" s="25"/>
      <c r="E14" s="22"/>
      <c r="F14" s="22"/>
      <c r="G14" s="22"/>
      <c r="H14" s="22"/>
      <c r="I14" s="22"/>
      <c r="J14" s="22"/>
    </row>
    <row r="15" spans="3:15" ht="24.95" customHeight="1" x14ac:dyDescent="0.25">
      <c r="C15" s="24"/>
      <c r="D15" s="25"/>
      <c r="E15" s="22"/>
      <c r="F15" s="22"/>
      <c r="G15" s="22"/>
      <c r="H15" s="22"/>
      <c r="I15" s="22"/>
      <c r="J15" s="22"/>
    </row>
    <row r="16" spans="3:15" ht="24.95" customHeight="1" x14ac:dyDescent="0.25">
      <c r="C16" s="24"/>
      <c r="D16" s="25"/>
      <c r="E16" s="22"/>
      <c r="F16" s="22"/>
      <c r="G16" s="22"/>
      <c r="H16" s="22"/>
      <c r="I16" s="22"/>
      <c r="J16" s="22"/>
    </row>
    <row r="17" spans="3:10" x14ac:dyDescent="0.25">
      <c r="C17" s="22"/>
      <c r="D17" s="22"/>
      <c r="E17" s="22"/>
      <c r="F17" s="22"/>
      <c r="G17" s="22"/>
      <c r="H17" s="22"/>
      <c r="I17" s="22"/>
      <c r="J17" s="22"/>
    </row>
    <row r="18" spans="3:10" x14ac:dyDescent="0.25">
      <c r="C18" s="22"/>
      <c r="D18" s="22"/>
      <c r="E18" s="22"/>
      <c r="F18" s="22"/>
      <c r="G18" s="22"/>
      <c r="H18" s="22"/>
      <c r="I18" s="22"/>
      <c r="J18" s="22"/>
    </row>
  </sheetData>
  <conditionalFormatting sqref="F5:F16">
    <cfRule type="containsText" dxfId="11" priority="1" operator="containsText" text="em andamento">
      <formula>NOT(ISERROR(SEARCH("em andamento",F5)))</formula>
    </cfRule>
    <cfRule type="containsText" dxfId="10" priority="2" operator="containsText" text="atrasado">
      <formula>NOT(ISERROR(SEARCH("atrasado",F5)))</formula>
    </cfRule>
    <cfRule type="containsText" dxfId="9" priority="3" operator="containsText" text="Não">
      <formula>NOT(ISERROR(SEARCH("Não",F5)))</formula>
    </cfRule>
    <cfRule type="containsText" dxfId="8" priority="4" operator="containsText" text="Concluído">
      <formula>NOT(ISERROR(SEARCH("Concluído",F5)))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CB9E-2FED-4C1D-9B21-F1B644CEA5E6}">
  <dimension ref="C1:J18"/>
  <sheetViews>
    <sheetView showGridLines="0" showRowColHeaders="0" zoomScale="115" zoomScaleNormal="115" workbookViewId="0">
      <pane xSplit="9" ySplit="4" topLeftCell="J5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2" customWidth="1"/>
    <col min="2" max="2" width="3.140625" customWidth="1"/>
    <col min="3" max="3" width="28.140625" customWidth="1"/>
    <col min="4" max="4" width="45.140625" customWidth="1"/>
    <col min="5" max="5" width="44.42578125" customWidth="1"/>
    <col min="6" max="6" width="16" customWidth="1"/>
    <col min="7" max="7" width="9.140625" customWidth="1"/>
    <col min="8" max="8" width="5.28515625" customWidth="1"/>
  </cols>
  <sheetData>
    <row r="1" spans="3:10" s="1" customFormat="1" ht="59.25" customHeight="1" x14ac:dyDescent="0.25">
      <c r="E1" s="2"/>
    </row>
    <row r="2" spans="3:10" s="2" customFormat="1" ht="43.5" customHeight="1" x14ac:dyDescent="0.25"/>
    <row r="3" spans="3:10" ht="7.5" customHeight="1" x14ac:dyDescent="0.25"/>
    <row r="4" spans="3:10" ht="24.95" customHeight="1" thickBot="1" x14ac:dyDescent="0.3">
      <c r="C4" s="23"/>
      <c r="D4" s="23"/>
      <c r="E4" s="23"/>
      <c r="F4" s="23"/>
      <c r="G4" s="21"/>
      <c r="H4" s="22"/>
      <c r="I4" s="22"/>
      <c r="J4" s="22"/>
    </row>
    <row r="5" spans="3:10" ht="24.95" customHeight="1" x14ac:dyDescent="0.25">
      <c r="C5" s="46"/>
      <c r="D5" s="47"/>
      <c r="E5" s="36"/>
      <c r="F5" s="48"/>
      <c r="G5" s="22"/>
      <c r="H5" s="22"/>
      <c r="I5" s="22"/>
      <c r="J5" s="22"/>
    </row>
    <row r="6" spans="3:10" ht="63" customHeight="1" x14ac:dyDescent="0.25">
      <c r="C6" s="40"/>
      <c r="D6" s="22"/>
      <c r="E6" s="22"/>
      <c r="F6" s="49"/>
      <c r="G6" s="22"/>
      <c r="H6" s="22"/>
      <c r="I6" s="22"/>
      <c r="J6" s="22"/>
    </row>
    <row r="7" spans="3:10" ht="55.5" customHeight="1" x14ac:dyDescent="0.25">
      <c r="C7" s="40"/>
      <c r="D7" s="22"/>
      <c r="E7" s="22"/>
      <c r="F7" s="49"/>
      <c r="G7" s="22"/>
      <c r="H7" s="22"/>
      <c r="I7" s="22"/>
      <c r="J7" s="22"/>
    </row>
    <row r="8" spans="3:10" ht="51.75" customHeight="1" thickBot="1" x14ac:dyDescent="0.3">
      <c r="C8" s="40"/>
      <c r="D8" s="22"/>
      <c r="E8" s="22"/>
      <c r="F8" s="49"/>
      <c r="G8" s="22"/>
      <c r="H8" s="22"/>
      <c r="I8" s="22"/>
      <c r="J8" s="22"/>
    </row>
    <row r="9" spans="3:10" ht="44.25" customHeight="1" thickTop="1" thickBot="1" x14ac:dyDescent="0.3">
      <c r="C9" s="50"/>
      <c r="D9" s="34" t="s">
        <v>122</v>
      </c>
      <c r="E9" s="76" t="s">
        <v>129</v>
      </c>
      <c r="F9" s="51"/>
      <c r="G9" s="22"/>
      <c r="H9" s="22"/>
      <c r="I9" s="22"/>
      <c r="J9" s="22"/>
    </row>
    <row r="10" spans="3:10" ht="24.95" customHeight="1" thickTop="1" thickBot="1" x14ac:dyDescent="0.3">
      <c r="C10" s="52"/>
      <c r="D10" s="53"/>
      <c r="E10" s="43"/>
      <c r="F10" s="54"/>
      <c r="G10" s="22"/>
      <c r="H10" s="22"/>
      <c r="I10" s="22"/>
      <c r="J10" s="22"/>
    </row>
    <row r="11" spans="3:10" ht="24.95" customHeight="1" x14ac:dyDescent="0.25">
      <c r="C11" s="24"/>
      <c r="D11" s="25"/>
      <c r="E11" s="22"/>
      <c r="F11" s="22"/>
      <c r="G11" s="22"/>
      <c r="H11" s="22"/>
      <c r="I11" s="22"/>
      <c r="J11" s="22"/>
    </row>
    <row r="12" spans="3:10" ht="24.95" customHeight="1" x14ac:dyDescent="0.25">
      <c r="C12" s="24"/>
      <c r="D12" s="25"/>
      <c r="E12" s="22"/>
      <c r="F12" s="22"/>
      <c r="G12" s="22"/>
      <c r="H12" s="22"/>
      <c r="I12" s="22"/>
      <c r="J12" s="22"/>
    </row>
    <row r="13" spans="3:10" ht="24.95" customHeight="1" x14ac:dyDescent="0.25">
      <c r="C13" s="24" t="s">
        <v>123</v>
      </c>
      <c r="D13" s="55" t="s">
        <v>124</v>
      </c>
      <c r="E13" s="22"/>
      <c r="F13" s="22"/>
      <c r="G13" s="22"/>
      <c r="H13" s="22"/>
      <c r="I13" s="22"/>
      <c r="J13" s="22"/>
    </row>
    <row r="14" spans="3:10" ht="24.95" customHeight="1" x14ac:dyDescent="0.25">
      <c r="C14" s="24"/>
      <c r="D14" s="25"/>
      <c r="E14" s="22"/>
      <c r="F14" s="22"/>
      <c r="G14" s="22"/>
      <c r="H14" s="22"/>
      <c r="I14" s="22"/>
      <c r="J14" s="22"/>
    </row>
    <row r="15" spans="3:10" ht="24.95" customHeight="1" x14ac:dyDescent="0.25">
      <c r="C15" s="24" t="s">
        <v>127</v>
      </c>
      <c r="D15" s="64" t="s">
        <v>128</v>
      </c>
      <c r="E15" s="22"/>
      <c r="F15" s="22"/>
      <c r="G15" s="22"/>
      <c r="H15" s="22"/>
      <c r="I15" s="22"/>
      <c r="J15" s="22"/>
    </row>
    <row r="16" spans="3:10" ht="24.95" customHeight="1" x14ac:dyDescent="0.25">
      <c r="C16" s="24"/>
      <c r="D16" s="25"/>
      <c r="E16" s="22"/>
      <c r="F16" s="22"/>
      <c r="G16" s="22"/>
      <c r="H16" s="22"/>
      <c r="I16" s="22"/>
      <c r="J16" s="22"/>
    </row>
    <row r="17" spans="3:10" x14ac:dyDescent="0.25">
      <c r="C17" s="22"/>
      <c r="D17" s="22"/>
      <c r="E17" s="22"/>
      <c r="F17" s="22"/>
      <c r="G17" s="22"/>
      <c r="H17" s="22"/>
      <c r="I17" s="22"/>
      <c r="J17" s="22"/>
    </row>
    <row r="18" spans="3:10" x14ac:dyDescent="0.25">
      <c r="C18" s="22"/>
      <c r="D18" s="22"/>
      <c r="E18" s="22"/>
      <c r="F18" s="22"/>
      <c r="G18" s="22"/>
      <c r="H18" s="22"/>
      <c r="I18" s="22"/>
      <c r="J18" s="22"/>
    </row>
  </sheetData>
  <conditionalFormatting sqref="F5">
    <cfRule type="containsText" dxfId="7" priority="5" operator="containsText" text="em andamento">
      <formula>NOT(ISERROR(SEARCH("em andamento",F5)))</formula>
    </cfRule>
    <cfRule type="containsText" dxfId="6" priority="6" operator="containsText" text="atrasado">
      <formula>NOT(ISERROR(SEARCH("atrasado",F5)))</formula>
    </cfRule>
    <cfRule type="containsText" dxfId="5" priority="7" operator="containsText" text="Não">
      <formula>NOT(ISERROR(SEARCH("Não",F5)))</formula>
    </cfRule>
    <cfRule type="containsText" dxfId="4" priority="8" operator="containsText" text="Concluído">
      <formula>NOT(ISERROR(SEARCH("Concluído",F5)))</formula>
    </cfRule>
  </conditionalFormatting>
  <conditionalFormatting sqref="F9:F16">
    <cfRule type="containsText" dxfId="3" priority="1" operator="containsText" text="em andamento">
      <formula>NOT(ISERROR(SEARCH("em andamento",F9)))</formula>
    </cfRule>
    <cfRule type="containsText" dxfId="2" priority="2" operator="containsText" text="atrasado">
      <formula>NOT(ISERROR(SEARCH("atrasado",F9)))</formula>
    </cfRule>
    <cfRule type="containsText" dxfId="1" priority="3" operator="containsText" text="Não">
      <formula>NOT(ISERROR(SEARCH("Não",F9)))</formula>
    </cfRule>
    <cfRule type="containsText" dxfId="0" priority="4" operator="containsText" text="Concluído">
      <formula>NOT(ISERROR(SEARCH("Concluído",F9)))</formula>
    </cfRule>
  </conditionalFormatting>
  <hyperlinks>
    <hyperlink ref="E9" r:id="rId1" xr:uid="{3B6D5F7C-3438-486A-A808-07DC4EAB3304}"/>
    <hyperlink ref="D13" r:id="rId2" xr:uid="{CBE1CBF9-5F98-4C82-BC3C-186D158351FA}"/>
    <hyperlink ref="D15" r:id="rId3" xr:uid="{978E9EE9-DB26-49F0-9EB3-AD6E72A68AC6}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07E1E-D1AC-475E-9D1E-15284E9F9A3E}">
  <sheetPr codeName="Planilha7"/>
  <dimension ref="A1:F13"/>
  <sheetViews>
    <sheetView workbookViewId="0">
      <selection activeCell="D33" sqref="D33:D34"/>
    </sheetView>
  </sheetViews>
  <sheetFormatPr defaultRowHeight="15" x14ac:dyDescent="0.25"/>
  <cols>
    <col min="2" max="2" width="14.7109375" bestFit="1" customWidth="1"/>
  </cols>
  <sheetData>
    <row r="1" spans="1:6" ht="15.75" thickBot="1" x14ac:dyDescent="0.3">
      <c r="A1">
        <v>0</v>
      </c>
      <c r="B1" t="s">
        <v>25</v>
      </c>
      <c r="D1" t="s">
        <v>42</v>
      </c>
      <c r="F1" t="s">
        <v>108</v>
      </c>
    </row>
    <row r="2" spans="1:6" ht="17.25" thickTop="1" thickBot="1" x14ac:dyDescent="0.3">
      <c r="A2">
        <v>1</v>
      </c>
      <c r="B2" t="s">
        <v>26</v>
      </c>
      <c r="D2" t="s">
        <v>43</v>
      </c>
      <c r="F2" s="3" t="s">
        <v>0</v>
      </c>
    </row>
    <row r="3" spans="1:6" ht="17.25" thickTop="1" thickBot="1" x14ac:dyDescent="0.3">
      <c r="A3">
        <v>2</v>
      </c>
      <c r="B3" t="s">
        <v>27</v>
      </c>
      <c r="D3" t="s">
        <v>44</v>
      </c>
      <c r="F3" s="4" t="s">
        <v>1</v>
      </c>
    </row>
    <row r="4" spans="1:6" ht="17.25" thickTop="1" thickBot="1" x14ac:dyDescent="0.3">
      <c r="A4">
        <v>3</v>
      </c>
      <c r="B4" t="s">
        <v>41</v>
      </c>
      <c r="D4" t="s">
        <v>45</v>
      </c>
      <c r="F4" s="4" t="s">
        <v>2</v>
      </c>
    </row>
    <row r="5" spans="1:6" ht="17.25" thickTop="1" thickBot="1" x14ac:dyDescent="0.3">
      <c r="A5">
        <v>4</v>
      </c>
      <c r="D5" t="s">
        <v>46</v>
      </c>
      <c r="F5" s="4" t="s">
        <v>3</v>
      </c>
    </row>
    <row r="6" spans="1:6" ht="17.25" thickTop="1" thickBot="1" x14ac:dyDescent="0.3">
      <c r="A6">
        <v>5</v>
      </c>
      <c r="D6" t="s">
        <v>47</v>
      </c>
      <c r="F6" s="4" t="s">
        <v>4</v>
      </c>
    </row>
    <row r="7" spans="1:6" ht="17.25" thickTop="1" thickBot="1" x14ac:dyDescent="0.3">
      <c r="A7">
        <v>6</v>
      </c>
      <c r="D7" t="s">
        <v>48</v>
      </c>
      <c r="F7" s="4" t="s">
        <v>5</v>
      </c>
    </row>
    <row r="8" spans="1:6" ht="17.25" thickTop="1" thickBot="1" x14ac:dyDescent="0.3">
      <c r="A8">
        <v>7</v>
      </c>
      <c r="D8" t="s">
        <v>49</v>
      </c>
      <c r="F8" s="4" t="s">
        <v>9</v>
      </c>
    </row>
    <row r="9" spans="1:6" ht="17.25" thickTop="1" thickBot="1" x14ac:dyDescent="0.3">
      <c r="A9">
        <v>8</v>
      </c>
      <c r="D9" t="s">
        <v>50</v>
      </c>
      <c r="F9" s="4" t="s">
        <v>10</v>
      </c>
    </row>
    <row r="10" spans="1:6" ht="17.25" thickTop="1" thickBot="1" x14ac:dyDescent="0.3">
      <c r="A10">
        <v>9</v>
      </c>
      <c r="D10" t="s">
        <v>51</v>
      </c>
      <c r="F10" s="4" t="s">
        <v>11</v>
      </c>
    </row>
    <row r="11" spans="1:6" ht="17.25" thickTop="1" thickBot="1" x14ac:dyDescent="0.3">
      <c r="A11">
        <v>10</v>
      </c>
      <c r="D11" t="s">
        <v>52</v>
      </c>
      <c r="F11" s="4" t="s">
        <v>12</v>
      </c>
    </row>
    <row r="12" spans="1:6" ht="17.25" thickTop="1" thickBot="1" x14ac:dyDescent="0.3">
      <c r="D12" t="s">
        <v>53</v>
      </c>
      <c r="F12" s="4" t="s">
        <v>13</v>
      </c>
    </row>
    <row r="13" spans="1:6" ht="16.5" thickTop="1" x14ac:dyDescent="0.25">
      <c r="F13" s="5" t="s">
        <v>14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3</vt:i4>
      </vt:variant>
    </vt:vector>
  </HeadingPairs>
  <TitlesOfParts>
    <vt:vector size="10" baseType="lpstr">
      <vt:lpstr>Atual</vt:lpstr>
      <vt:lpstr>Metas</vt:lpstr>
      <vt:lpstr>P_Acao</vt:lpstr>
      <vt:lpstr>Relatório</vt:lpstr>
      <vt:lpstr>Instrucoes</vt:lpstr>
      <vt:lpstr>Sobre</vt:lpstr>
      <vt:lpstr>RASCUNHO</vt:lpstr>
      <vt:lpstr>ambito</vt:lpstr>
      <vt:lpstr>NUMEROS</vt:lpstr>
      <vt:lpstr>situacao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2019-12-11T17:48:33Z</dcterms:created>
  <dcterms:modified xsi:type="dcterms:W3CDTF">2023-04-14T03:40:40Z</dcterms:modified>
</cp:coreProperties>
</file>